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155" windowHeight="7965" activeTab="3"/>
  </bookViews>
  <sheets>
    <sheet name="外院237" sheetId="5" r:id="rId1"/>
    <sheet name="珠宝159" sheetId="4" r:id="rId2"/>
    <sheet name="艺术222" sheetId="3" r:id="rId3"/>
    <sheet name="信息451" sheetId="2" r:id="rId4"/>
    <sheet name="商院721" sheetId="1" r:id="rId5"/>
  </sheets>
  <externalReferences>
    <externalReference r:id="rId6"/>
  </externalReferences>
  <definedNames>
    <definedName name="_xlnm._FilterDatabase" localSheetId="4" hidden="1">商院721!$A$4:$N$725</definedName>
    <definedName name="_xlnm._FilterDatabase" localSheetId="0" hidden="1">外院237!$A$1:$N$240</definedName>
    <definedName name="_xlnm._FilterDatabase" localSheetId="3" hidden="1">信息451!$A$1:$N$455</definedName>
    <definedName name="_xlnm._FilterDatabase" localSheetId="2" hidden="1">艺术222!$A$1:$O$226</definedName>
    <definedName name="_xlnm._FilterDatabase" localSheetId="1" hidden="1">珠宝159!$A$1:$N$163</definedName>
  </definedNames>
  <calcPr calcId="145621"/>
</workbook>
</file>

<file path=xl/calcChain.xml><?xml version="1.0" encoding="utf-8"?>
<calcChain xmlns="http://schemas.openxmlformats.org/spreadsheetml/2006/main">
  <c r="L239" i="5" l="1"/>
  <c r="L238" i="5"/>
  <c r="L237" i="5"/>
  <c r="L235" i="5"/>
  <c r="L234" i="5"/>
  <c r="L232" i="5"/>
  <c r="L231" i="5"/>
  <c r="L230" i="5"/>
  <c r="L229" i="5"/>
  <c r="L228" i="5"/>
  <c r="L227" i="5"/>
  <c r="L226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5" i="5"/>
  <c r="L203" i="5"/>
  <c r="L202" i="5"/>
  <c r="L201" i="5"/>
  <c r="L200" i="5"/>
  <c r="L199" i="5"/>
  <c r="L198" i="5"/>
  <c r="L197" i="5"/>
  <c r="L193" i="5"/>
  <c r="L191" i="5"/>
  <c r="L188" i="5"/>
  <c r="L180" i="5"/>
  <c r="L179" i="5"/>
  <c r="L178" i="5"/>
  <c r="L175" i="5"/>
  <c r="L174" i="5"/>
  <c r="L173" i="5"/>
  <c r="L171" i="5"/>
  <c r="L167" i="5"/>
  <c r="L166" i="5"/>
  <c r="L164" i="5"/>
  <c r="L163" i="5"/>
  <c r="L161" i="5"/>
  <c r="L157" i="5"/>
  <c r="L152" i="5"/>
  <c r="L151" i="5"/>
  <c r="L150" i="5"/>
  <c r="L149" i="5"/>
  <c r="L146" i="5"/>
  <c r="L145" i="5"/>
  <c r="L144" i="5"/>
  <c r="L143" i="5"/>
  <c r="L142" i="5"/>
  <c r="L141" i="5"/>
  <c r="L134" i="5"/>
  <c r="L133" i="5"/>
  <c r="L129" i="5"/>
  <c r="L128" i="5"/>
  <c r="L127" i="5"/>
  <c r="L126" i="5"/>
  <c r="L125" i="5"/>
  <c r="L124" i="5"/>
  <c r="L122" i="5"/>
  <c r="L121" i="5"/>
  <c r="L120" i="5"/>
  <c r="L119" i="5"/>
  <c r="L117" i="5"/>
  <c r="L113" i="5"/>
  <c r="L112" i="5"/>
  <c r="L111" i="5"/>
  <c r="L110" i="5"/>
  <c r="L109" i="5"/>
  <c r="L108" i="5"/>
  <c r="L106" i="5"/>
  <c r="L105" i="5"/>
  <c r="L55" i="5"/>
  <c r="L54" i="5"/>
  <c r="L53" i="5"/>
  <c r="L52" i="5"/>
  <c r="L47" i="5"/>
  <c r="L46" i="5"/>
  <c r="L45" i="5"/>
  <c r="L44" i="5"/>
  <c r="L43" i="5"/>
  <c r="L42" i="5"/>
  <c r="L41" i="5"/>
  <c r="L40" i="5"/>
  <c r="L39" i="5"/>
  <c r="L30" i="5"/>
  <c r="L29" i="5"/>
  <c r="L28" i="5"/>
  <c r="L27" i="5"/>
  <c r="L21" i="5"/>
  <c r="L16" i="5"/>
  <c r="L163" i="4" l="1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K47" i="4"/>
  <c r="L47" i="4" s="1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K8" i="4"/>
  <c r="L8" i="4" s="1"/>
  <c r="K7" i="4"/>
  <c r="L7" i="4" s="1"/>
  <c r="L6" i="4"/>
  <c r="L5" i="4"/>
  <c r="L209" i="3" l="1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K5" i="2" l="1"/>
  <c r="L5" i="2" s="1"/>
  <c r="K6" i="2"/>
  <c r="L6" i="2"/>
  <c r="K7" i="2"/>
  <c r="L7" i="2" s="1"/>
  <c r="K8" i="2"/>
  <c r="L8" i="2"/>
  <c r="K9" i="2"/>
  <c r="L9" i="2" s="1"/>
  <c r="K10" i="2"/>
  <c r="L10" i="2"/>
  <c r="K11" i="2"/>
  <c r="L11" i="2" s="1"/>
  <c r="K12" i="2"/>
  <c r="L12" i="2" s="1"/>
  <c r="K13" i="2"/>
  <c r="L13" i="2" s="1"/>
  <c r="K14" i="2"/>
  <c r="L14" i="2"/>
  <c r="K15" i="2"/>
  <c r="L15" i="2" s="1"/>
  <c r="K16" i="2"/>
  <c r="L16" i="2"/>
  <c r="K17" i="2"/>
  <c r="L17" i="2" s="1"/>
  <c r="K18" i="2"/>
  <c r="L18" i="2"/>
  <c r="K19" i="2"/>
  <c r="L19" i="2" s="1"/>
  <c r="K20" i="2"/>
  <c r="L20" i="2" s="1"/>
  <c r="K21" i="2"/>
  <c r="L21" i="2" s="1"/>
  <c r="K22" i="2"/>
  <c r="L22" i="2"/>
  <c r="K23" i="2"/>
  <c r="L23" i="2" s="1"/>
  <c r="K24" i="2"/>
  <c r="L24" i="2"/>
  <c r="K25" i="2"/>
  <c r="L25" i="2" s="1"/>
  <c r="K26" i="2"/>
  <c r="L26" i="2"/>
  <c r="K27" i="2"/>
  <c r="L27" i="2" s="1"/>
  <c r="K28" i="2"/>
  <c r="L28" i="2" s="1"/>
  <c r="K29" i="2"/>
  <c r="L29" i="2" s="1"/>
  <c r="K30" i="2"/>
  <c r="L30" i="2"/>
  <c r="K31" i="2"/>
  <c r="L31" i="2" s="1"/>
  <c r="K32" i="2"/>
  <c r="L32" i="2"/>
  <c r="K33" i="2"/>
  <c r="L33" i="2" s="1"/>
  <c r="K34" i="2"/>
  <c r="L34" i="2"/>
  <c r="K35" i="2"/>
  <c r="L35" i="2" s="1"/>
  <c r="K36" i="2"/>
  <c r="L36" i="2" s="1"/>
  <c r="K37" i="2"/>
  <c r="L37" i="2" s="1"/>
  <c r="K38" i="2"/>
  <c r="L38" i="2"/>
  <c r="K39" i="2"/>
  <c r="L39" i="2" s="1"/>
  <c r="K40" i="2"/>
  <c r="L40" i="2"/>
  <c r="K41" i="2"/>
  <c r="L41" i="2" s="1"/>
  <c r="K42" i="2"/>
  <c r="L42" i="2"/>
  <c r="K43" i="2"/>
  <c r="L43" i="2" s="1"/>
  <c r="K44" i="2"/>
  <c r="L44" i="2" s="1"/>
  <c r="K45" i="2"/>
  <c r="L45" i="2" s="1"/>
  <c r="K46" i="2"/>
  <c r="L46" i="2"/>
  <c r="K47" i="2"/>
  <c r="L47" i="2" s="1"/>
  <c r="K48" i="2"/>
  <c r="L48" i="2"/>
  <c r="K49" i="2"/>
  <c r="L49" i="2" s="1"/>
  <c r="K50" i="2"/>
  <c r="L50" i="2"/>
  <c r="K51" i="2"/>
  <c r="L51" i="2" s="1"/>
  <c r="K52" i="2"/>
  <c r="L52" i="2" s="1"/>
  <c r="K53" i="2"/>
  <c r="L53" i="2" s="1"/>
  <c r="K54" i="2"/>
  <c r="L54" i="2"/>
  <c r="K55" i="2"/>
  <c r="L55" i="2" s="1"/>
  <c r="K56" i="2"/>
  <c r="L56" i="2"/>
  <c r="K57" i="2"/>
  <c r="L57" i="2" s="1"/>
  <c r="K58" i="2"/>
  <c r="L58" i="2"/>
  <c r="K59" i="2"/>
  <c r="L59" i="2" s="1"/>
  <c r="K60" i="2"/>
  <c r="L60" i="2" s="1"/>
  <c r="K61" i="2"/>
  <c r="L61" i="2" s="1"/>
  <c r="K62" i="2"/>
  <c r="L62" i="2"/>
  <c r="K63" i="2"/>
  <c r="L63" i="2" s="1"/>
  <c r="K64" i="2"/>
  <c r="L64" i="2"/>
  <c r="K65" i="2"/>
  <c r="L65" i="2" s="1"/>
  <c r="K66" i="2"/>
  <c r="L66" i="2"/>
  <c r="K67" i="2"/>
  <c r="L67" i="2" s="1"/>
  <c r="K68" i="2"/>
  <c r="L68" i="2" s="1"/>
  <c r="K69" i="2"/>
  <c r="L69" i="2" s="1"/>
  <c r="K70" i="2"/>
  <c r="L70" i="2"/>
  <c r="K71" i="2"/>
  <c r="L71" i="2" s="1"/>
  <c r="K72" i="2"/>
  <c r="L72" i="2"/>
  <c r="K73" i="2"/>
  <c r="L73" i="2" s="1"/>
  <c r="K74" i="2"/>
  <c r="L74" i="2"/>
  <c r="K75" i="2"/>
  <c r="L75" i="2" s="1"/>
  <c r="K76" i="2"/>
  <c r="L76" i="2" s="1"/>
  <c r="K77" i="2"/>
  <c r="L77" i="2" s="1"/>
  <c r="K78" i="2"/>
  <c r="L78" i="2"/>
  <c r="K79" i="2"/>
  <c r="L79" i="2" s="1"/>
  <c r="K80" i="2"/>
  <c r="L80" i="2"/>
  <c r="K81" i="2"/>
  <c r="L81" i="2" s="1"/>
  <c r="K82" i="2"/>
  <c r="L82" i="2"/>
  <c r="K83" i="2"/>
  <c r="L83" i="2" s="1"/>
  <c r="K84" i="2"/>
  <c r="L84" i="2" s="1"/>
  <c r="K85" i="2"/>
  <c r="L85" i="2" s="1"/>
  <c r="K86" i="2"/>
  <c r="L86" i="2"/>
  <c r="K87" i="2"/>
  <c r="L87" i="2" s="1"/>
  <c r="K88" i="2"/>
  <c r="L88" i="2"/>
  <c r="K89" i="2"/>
  <c r="L89" i="2" s="1"/>
  <c r="K90" i="2"/>
  <c r="L90" i="2"/>
  <c r="K91" i="2"/>
  <c r="L91" i="2" s="1"/>
  <c r="K92" i="2"/>
  <c r="L92" i="2" s="1"/>
  <c r="K93" i="2"/>
  <c r="L93" i="2" s="1"/>
  <c r="K94" i="2"/>
  <c r="L94" i="2"/>
  <c r="K95" i="2"/>
  <c r="L95" i="2" s="1"/>
  <c r="K96" i="2"/>
  <c r="L96" i="2"/>
  <c r="K97" i="2"/>
  <c r="L97" i="2" s="1"/>
  <c r="K98" i="2"/>
  <c r="L98" i="2"/>
  <c r="K99" i="2"/>
  <c r="L99" i="2" s="1"/>
  <c r="K100" i="2"/>
  <c r="L100" i="2" s="1"/>
  <c r="K101" i="2"/>
  <c r="L101" i="2" s="1"/>
  <c r="K102" i="2"/>
  <c r="L102" i="2"/>
  <c r="K103" i="2"/>
  <c r="L103" i="2" s="1"/>
  <c r="K104" i="2"/>
  <c r="L104" i="2"/>
  <c r="K105" i="2"/>
  <c r="L105" i="2" s="1"/>
  <c r="K106" i="2"/>
  <c r="L106" i="2"/>
  <c r="K107" i="2"/>
  <c r="L107" i="2" s="1"/>
  <c r="K108" i="2"/>
  <c r="L108" i="2" s="1"/>
  <c r="K109" i="2"/>
  <c r="L109" i="2" s="1"/>
  <c r="K110" i="2"/>
  <c r="L110" i="2"/>
  <c r="K111" i="2"/>
  <c r="L111" i="2" s="1"/>
  <c r="K112" i="2"/>
  <c r="L112" i="2"/>
  <c r="K113" i="2"/>
  <c r="L113" i="2" s="1"/>
  <c r="K114" i="2"/>
  <c r="L114" i="2"/>
  <c r="K115" i="2"/>
  <c r="L115" i="2" s="1"/>
  <c r="K116" i="2"/>
  <c r="L116" i="2" s="1"/>
  <c r="K117" i="2"/>
  <c r="L117" i="2" s="1"/>
  <c r="K118" i="2"/>
  <c r="L118" i="2"/>
  <c r="K119" i="2"/>
  <c r="L119" i="2" s="1"/>
  <c r="K120" i="2"/>
  <c r="L120" i="2"/>
  <c r="K121" i="2"/>
  <c r="L121" i="2" s="1"/>
  <c r="K122" i="2"/>
  <c r="L122" i="2"/>
  <c r="K123" i="2"/>
  <c r="L123" i="2" s="1"/>
  <c r="K124" i="2"/>
  <c r="L124" i="2" s="1"/>
  <c r="K125" i="2"/>
  <c r="L125" i="2" s="1"/>
  <c r="K126" i="2"/>
  <c r="L126" i="2"/>
  <c r="K127" i="2"/>
  <c r="L127" i="2" s="1"/>
  <c r="K128" i="2"/>
  <c r="L128" i="2"/>
  <c r="K129" i="2"/>
  <c r="L129" i="2" s="1"/>
  <c r="K130" i="2"/>
  <c r="L130" i="2"/>
  <c r="K131" i="2"/>
  <c r="L131" i="2" s="1"/>
  <c r="K132" i="2"/>
  <c r="L132" i="2" s="1"/>
  <c r="K133" i="2"/>
  <c r="L133" i="2" s="1"/>
  <c r="K134" i="2"/>
  <c r="L134" i="2"/>
  <c r="K135" i="2"/>
  <c r="L135" i="2" s="1"/>
  <c r="K136" i="2"/>
  <c r="L136" i="2"/>
  <c r="K137" i="2"/>
  <c r="L137" i="2" s="1"/>
  <c r="K138" i="2"/>
  <c r="L138" i="2"/>
  <c r="K139" i="2"/>
  <c r="L139" i="2" s="1"/>
  <c r="K140" i="2"/>
  <c r="L140" i="2" s="1"/>
  <c r="K141" i="2"/>
  <c r="L141" i="2" s="1"/>
  <c r="K142" i="2"/>
  <c r="L142" i="2"/>
  <c r="K143" i="2"/>
  <c r="L143" i="2" s="1"/>
  <c r="K144" i="2"/>
  <c r="L144" i="2"/>
  <c r="K145" i="2"/>
  <c r="L145" i="2" s="1"/>
  <c r="K146" i="2"/>
  <c r="L146" i="2"/>
  <c r="K147" i="2"/>
  <c r="L147" i="2" s="1"/>
  <c r="K148" i="2"/>
  <c r="L148" i="2" s="1"/>
  <c r="K149" i="2"/>
  <c r="L149" i="2" s="1"/>
  <c r="K150" i="2"/>
  <c r="L150" i="2"/>
  <c r="K151" i="2"/>
  <c r="L151" i="2" s="1"/>
  <c r="K152" i="2"/>
  <c r="L152" i="2"/>
  <c r="K153" i="2"/>
  <c r="L153" i="2" s="1"/>
  <c r="K154" i="2"/>
  <c r="L154" i="2"/>
  <c r="K155" i="2"/>
  <c r="L155" i="2" s="1"/>
  <c r="K156" i="2"/>
  <c r="L156" i="2" s="1"/>
  <c r="K157" i="2"/>
  <c r="L157" i="2" s="1"/>
  <c r="K158" i="2"/>
  <c r="L158" i="2"/>
  <c r="K159" i="2"/>
  <c r="L159" i="2" s="1"/>
  <c r="K160" i="2"/>
  <c r="L160" i="2"/>
  <c r="K161" i="2"/>
  <c r="L161" i="2" s="1"/>
  <c r="K162" i="2"/>
  <c r="L162" i="2"/>
  <c r="K163" i="2"/>
  <c r="L163" i="2" s="1"/>
  <c r="K164" i="2"/>
  <c r="L164" i="2" s="1"/>
  <c r="K165" i="2"/>
  <c r="L165" i="2" s="1"/>
  <c r="K166" i="2"/>
  <c r="L166" i="2"/>
  <c r="K167" i="2"/>
  <c r="L167" i="2" s="1"/>
  <c r="K168" i="2"/>
  <c r="L168" i="2"/>
  <c r="K169" i="2"/>
  <c r="L169" i="2" s="1"/>
  <c r="K170" i="2"/>
  <c r="L170" i="2"/>
  <c r="K171" i="2"/>
  <c r="L171" i="2" s="1"/>
  <c r="K172" i="2"/>
  <c r="L172" i="2" s="1"/>
  <c r="K173" i="2"/>
  <c r="L173" i="2" s="1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 s="1"/>
  <c r="K238" i="2"/>
  <c r="L238" i="2"/>
  <c r="K239" i="2"/>
  <c r="L239" i="2" s="1"/>
  <c r="K240" i="2"/>
  <c r="L240" i="2"/>
  <c r="K241" i="2"/>
  <c r="L241" i="2" s="1"/>
  <c r="K242" i="2"/>
  <c r="L242" i="2"/>
  <c r="K243" i="2"/>
  <c r="L243" i="2" s="1"/>
  <c r="K244" i="2"/>
  <c r="L244" i="2"/>
  <c r="K245" i="2"/>
  <c r="L245" i="2" s="1"/>
  <c r="K246" i="2"/>
  <c r="L246" i="2"/>
  <c r="K247" i="2"/>
  <c r="L247" i="2" s="1"/>
  <c r="K248" i="2"/>
  <c r="L248" i="2"/>
  <c r="K249" i="2"/>
  <c r="L249" i="2" s="1"/>
  <c r="K250" i="2"/>
  <c r="L250" i="2"/>
  <c r="K251" i="2"/>
  <c r="L251" i="2" s="1"/>
  <c r="K252" i="2"/>
  <c r="L252" i="2"/>
  <c r="K253" i="2"/>
  <c r="L253" i="2" s="1"/>
  <c r="K254" i="2"/>
  <c r="L254" i="2"/>
  <c r="K255" i="2"/>
  <c r="L255" i="2" s="1"/>
  <c r="K256" i="2"/>
  <c r="L256" i="2"/>
  <c r="K257" i="2"/>
  <c r="L257" i="2" s="1"/>
  <c r="K258" i="2"/>
  <c r="L258" i="2"/>
  <c r="K259" i="2"/>
  <c r="L259" i="2" s="1"/>
  <c r="K260" i="2"/>
  <c r="L260" i="2"/>
  <c r="K261" i="2"/>
  <c r="L261" i="2" s="1"/>
  <c r="K262" i="2"/>
  <c r="L262" i="2"/>
  <c r="K263" i="2"/>
  <c r="L263" i="2" s="1"/>
  <c r="K264" i="2"/>
  <c r="L264" i="2"/>
  <c r="K265" i="2"/>
  <c r="L265" i="2" s="1"/>
  <c r="K266" i="2"/>
  <c r="L266" i="2"/>
  <c r="K267" i="2"/>
  <c r="L267" i="2" s="1"/>
  <c r="K268" i="2"/>
  <c r="L268" i="2"/>
  <c r="K269" i="2"/>
  <c r="L269" i="2" s="1"/>
  <c r="K270" i="2"/>
  <c r="L270" i="2"/>
  <c r="K271" i="2"/>
  <c r="L271" i="2" s="1"/>
  <c r="K272" i="2"/>
  <c r="L272" i="2"/>
  <c r="K273" i="2"/>
  <c r="L273" i="2" s="1"/>
  <c r="K274" i="2"/>
  <c r="L274" i="2"/>
  <c r="K275" i="2"/>
  <c r="L275" i="2" s="1"/>
  <c r="K276" i="2"/>
  <c r="L276" i="2"/>
  <c r="K277" i="2"/>
  <c r="L277" i="2" s="1"/>
  <c r="K278" i="2"/>
  <c r="L278" i="2"/>
  <c r="K279" i="2"/>
  <c r="L279" i="2" s="1"/>
  <c r="K280" i="2"/>
  <c r="L280" i="2"/>
  <c r="K281" i="2"/>
  <c r="L281" i="2" s="1"/>
  <c r="K282" i="2"/>
  <c r="L282" i="2"/>
  <c r="K283" i="2"/>
  <c r="L283" i="2" s="1"/>
  <c r="K284" i="2"/>
  <c r="L284" i="2"/>
  <c r="K285" i="2"/>
  <c r="L285" i="2" s="1"/>
  <c r="K286" i="2"/>
  <c r="L286" i="2"/>
  <c r="K287" i="2"/>
  <c r="L287" i="2" s="1"/>
  <c r="K288" i="2"/>
  <c r="L288" i="2"/>
  <c r="K289" i="2"/>
  <c r="L289" i="2" s="1"/>
  <c r="K290" i="2"/>
  <c r="L290" i="2"/>
  <c r="K291" i="2"/>
  <c r="L291" i="2" s="1"/>
  <c r="K292" i="2"/>
  <c r="L292" i="2"/>
  <c r="K293" i="2"/>
  <c r="L293" i="2" s="1"/>
  <c r="K294" i="2"/>
  <c r="L294" i="2"/>
  <c r="K295" i="2"/>
  <c r="L295" i="2" s="1"/>
  <c r="K296" i="2"/>
  <c r="L296" i="2"/>
  <c r="K297" i="2"/>
  <c r="L297" i="2" s="1"/>
  <c r="K298" i="2"/>
  <c r="L298" i="2"/>
  <c r="K299" i="2"/>
  <c r="L299" i="2" s="1"/>
  <c r="K300" i="2"/>
  <c r="L300" i="2"/>
  <c r="K301" i="2"/>
  <c r="L301" i="2" s="1"/>
  <c r="K302" i="2"/>
  <c r="L302" i="2"/>
  <c r="K303" i="2"/>
  <c r="L303" i="2" s="1"/>
  <c r="K304" i="2"/>
  <c r="L304" i="2"/>
  <c r="K305" i="2"/>
  <c r="L305" i="2" s="1"/>
  <c r="K306" i="2"/>
  <c r="L306" i="2"/>
  <c r="K307" i="2"/>
  <c r="L307" i="2" s="1"/>
  <c r="K308" i="2"/>
  <c r="L308" i="2"/>
  <c r="K309" i="2"/>
  <c r="L309" i="2" s="1"/>
  <c r="K310" i="2"/>
  <c r="L310" i="2"/>
  <c r="K311" i="2"/>
  <c r="L311" i="2" s="1"/>
  <c r="K312" i="2"/>
  <c r="L312" i="2"/>
  <c r="K313" i="2"/>
  <c r="L313" i="2" s="1"/>
  <c r="K314" i="2"/>
  <c r="L314" i="2"/>
  <c r="K315" i="2"/>
  <c r="L315" i="2" s="1"/>
  <c r="K316" i="2"/>
  <c r="L316" i="2"/>
  <c r="K317" i="2"/>
  <c r="L317" i="2" s="1"/>
  <c r="K318" i="2"/>
  <c r="L318" i="2"/>
  <c r="K319" i="2"/>
  <c r="L319" i="2" s="1"/>
  <c r="K320" i="2"/>
  <c r="L320" i="2"/>
  <c r="K321" i="2"/>
  <c r="L321" i="2" s="1"/>
  <c r="K322" i="2"/>
  <c r="L322" i="2"/>
  <c r="K323" i="2"/>
  <c r="L323" i="2" s="1"/>
  <c r="K324" i="2"/>
  <c r="L324" i="2"/>
  <c r="K325" i="2"/>
  <c r="L325" i="2" s="1"/>
  <c r="K326" i="2"/>
  <c r="L326" i="2"/>
  <c r="K327" i="2"/>
  <c r="L327" i="2" s="1"/>
  <c r="K328" i="2"/>
  <c r="L328" i="2"/>
  <c r="K329" i="2"/>
  <c r="L329" i="2" s="1"/>
  <c r="K330" i="2"/>
  <c r="L330" i="2"/>
  <c r="K331" i="2"/>
  <c r="L331" i="2" s="1"/>
  <c r="K332" i="2"/>
  <c r="L332" i="2"/>
  <c r="K333" i="2"/>
  <c r="L333" i="2" s="1"/>
  <c r="K334" i="2"/>
  <c r="L334" i="2"/>
  <c r="K335" i="2"/>
  <c r="L335" i="2" s="1"/>
  <c r="K336" i="2"/>
  <c r="L336" i="2"/>
  <c r="K337" i="2"/>
  <c r="L337" i="2" s="1"/>
  <c r="K338" i="2"/>
  <c r="L338" i="2"/>
  <c r="K339" i="2"/>
  <c r="L339" i="2" s="1"/>
  <c r="K340" i="2"/>
  <c r="L340" i="2"/>
  <c r="K341" i="2"/>
  <c r="L341" i="2" s="1"/>
  <c r="K342" i="2"/>
  <c r="L342" i="2"/>
  <c r="L343" i="2"/>
  <c r="K344" i="2"/>
  <c r="L344" i="2"/>
  <c r="K345" i="2"/>
  <c r="L345" i="2"/>
  <c r="K346" i="2"/>
  <c r="L346" i="2"/>
  <c r="K347" i="2"/>
  <c r="L347" i="2"/>
  <c r="K348" i="2"/>
  <c r="L348" i="2"/>
  <c r="K349" i="2"/>
  <c r="L349" i="2"/>
  <c r="K350" i="2"/>
  <c r="L350" i="2"/>
  <c r="K351" i="2"/>
  <c r="L351" i="2"/>
  <c r="K352" i="2"/>
  <c r="L352" i="2"/>
  <c r="K353" i="2"/>
  <c r="L353" i="2"/>
  <c r="K354" i="2"/>
  <c r="L354" i="2"/>
  <c r="K355" i="2"/>
  <c r="L355" i="2"/>
  <c r="K356" i="2"/>
  <c r="L356" i="2"/>
  <c r="K357" i="2"/>
  <c r="L357" i="2"/>
  <c r="K358" i="2"/>
  <c r="L358" i="2"/>
  <c r="K359" i="2"/>
  <c r="L359" i="2"/>
  <c r="K360" i="2"/>
  <c r="L360" i="2"/>
  <c r="K361" i="2"/>
  <c r="L361" i="2"/>
  <c r="K362" i="2"/>
  <c r="L362" i="2"/>
  <c r="K363" i="2"/>
  <c r="L363" i="2"/>
  <c r="K364" i="2"/>
  <c r="L364" i="2"/>
  <c r="K365" i="2"/>
  <c r="L365" i="2"/>
  <c r="K366" i="2"/>
  <c r="L366" i="2"/>
  <c r="K367" i="2"/>
  <c r="L367" i="2"/>
  <c r="K368" i="2"/>
  <c r="L368" i="2"/>
  <c r="K369" i="2"/>
  <c r="L369" i="2"/>
  <c r="K370" i="2"/>
  <c r="L370" i="2"/>
  <c r="K371" i="2"/>
  <c r="L371" i="2"/>
  <c r="K372" i="2"/>
  <c r="L372" i="2"/>
  <c r="K373" i="2"/>
  <c r="L373" i="2"/>
  <c r="K374" i="2"/>
  <c r="L374" i="2"/>
  <c r="K375" i="2"/>
  <c r="L375" i="2"/>
  <c r="K376" i="2"/>
  <c r="L376" i="2"/>
  <c r="K377" i="2"/>
  <c r="L377" i="2"/>
  <c r="K378" i="2"/>
  <c r="L378" i="2"/>
  <c r="K379" i="2"/>
  <c r="L379" i="2"/>
  <c r="K380" i="2"/>
  <c r="L380" i="2"/>
  <c r="K381" i="2"/>
  <c r="L381" i="2"/>
  <c r="K382" i="2"/>
  <c r="L382" i="2"/>
  <c r="K383" i="2"/>
  <c r="L383" i="2"/>
  <c r="K384" i="2"/>
  <c r="L384" i="2"/>
  <c r="K385" i="2"/>
  <c r="L385" i="2"/>
  <c r="K386" i="2"/>
  <c r="L386" i="2"/>
  <c r="K387" i="2"/>
  <c r="L387" i="2"/>
  <c r="K388" i="2"/>
  <c r="L388" i="2"/>
  <c r="K389" i="2"/>
  <c r="L389" i="2"/>
  <c r="K390" i="2"/>
  <c r="L390" i="2"/>
  <c r="K391" i="2"/>
  <c r="L391" i="2"/>
  <c r="K392" i="2"/>
  <c r="L392" i="2"/>
  <c r="K393" i="2"/>
  <c r="L393" i="2"/>
  <c r="K394" i="2"/>
  <c r="L394" i="2"/>
  <c r="K395" i="2"/>
  <c r="L395" i="2"/>
  <c r="K396" i="2"/>
  <c r="L396" i="2"/>
  <c r="K397" i="2"/>
  <c r="L397" i="2"/>
  <c r="K398" i="2"/>
  <c r="L398" i="2"/>
  <c r="K399" i="2"/>
  <c r="L399" i="2"/>
  <c r="K400" i="2"/>
  <c r="L400" i="2"/>
  <c r="K401" i="2"/>
  <c r="L401" i="2"/>
  <c r="K402" i="2"/>
  <c r="L402" i="2"/>
  <c r="K403" i="2"/>
  <c r="L403" i="2"/>
  <c r="K404" i="2"/>
  <c r="L404" i="2"/>
  <c r="K405" i="2"/>
  <c r="L405" i="2"/>
  <c r="K406" i="2"/>
  <c r="L406" i="2"/>
  <c r="K407" i="2"/>
  <c r="L407" i="2"/>
  <c r="K408" i="2"/>
  <c r="L408" i="2"/>
  <c r="K409" i="2"/>
  <c r="L409" i="2"/>
  <c r="K410" i="2"/>
  <c r="L410" i="2"/>
  <c r="K411" i="2"/>
  <c r="L411" i="2"/>
  <c r="K412" i="2"/>
  <c r="L412" i="2"/>
  <c r="K413" i="2"/>
  <c r="L413" i="2"/>
  <c r="K414" i="2"/>
  <c r="L414" i="2"/>
  <c r="K415" i="2"/>
  <c r="L415" i="2"/>
  <c r="K416" i="2"/>
  <c r="L416" i="2"/>
  <c r="K417" i="2"/>
  <c r="L417" i="2"/>
  <c r="K418" i="2"/>
  <c r="L418" i="2"/>
  <c r="K419" i="2"/>
  <c r="L419" i="2"/>
  <c r="K420" i="2"/>
  <c r="L420" i="2"/>
  <c r="K421" i="2"/>
  <c r="L421" i="2"/>
  <c r="K422" i="2"/>
  <c r="L422" i="2"/>
  <c r="K423" i="2"/>
  <c r="L423" i="2"/>
  <c r="K424" i="2"/>
  <c r="L424" i="2"/>
  <c r="K425" i="2"/>
  <c r="L425" i="2"/>
  <c r="K426" i="2"/>
  <c r="L426" i="2"/>
  <c r="K427" i="2"/>
  <c r="L427" i="2"/>
  <c r="K428" i="2"/>
  <c r="L428" i="2"/>
  <c r="K429" i="2"/>
  <c r="L429" i="2"/>
  <c r="K430" i="2"/>
  <c r="L430" i="2"/>
  <c r="K431" i="2"/>
  <c r="L431" i="2"/>
  <c r="K432" i="2"/>
  <c r="L432" i="2"/>
  <c r="K433" i="2"/>
  <c r="L433" i="2"/>
  <c r="K434" i="2"/>
  <c r="L434" i="2"/>
  <c r="K435" i="2"/>
  <c r="L435" i="2"/>
  <c r="K436" i="2"/>
  <c r="L436" i="2"/>
  <c r="K437" i="2"/>
  <c r="L437" i="2"/>
  <c r="K438" i="2"/>
  <c r="L438" i="2"/>
  <c r="K439" i="2"/>
  <c r="L439" i="2"/>
  <c r="K440" i="2"/>
  <c r="L440" i="2"/>
  <c r="K441" i="2"/>
  <c r="L441" i="2"/>
  <c r="K442" i="2"/>
  <c r="L442" i="2"/>
  <c r="K443" i="2"/>
  <c r="L443" i="2"/>
  <c r="K444" i="2"/>
  <c r="L444" i="2"/>
  <c r="K445" i="2"/>
  <c r="L445" i="2"/>
  <c r="K446" i="2"/>
  <c r="L446" i="2"/>
  <c r="K447" i="2"/>
  <c r="L447" i="2"/>
  <c r="K448" i="2"/>
  <c r="L448" i="2"/>
  <c r="K449" i="2"/>
  <c r="L449" i="2"/>
  <c r="K450" i="2"/>
  <c r="L450" i="2"/>
  <c r="K451" i="2"/>
  <c r="K453" i="2"/>
  <c r="L725" i="1" l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M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L599" i="1"/>
  <c r="M599" i="1" s="1"/>
  <c r="M598" i="1"/>
  <c r="L598" i="1"/>
  <c r="L597" i="1"/>
  <c r="M597" i="1" s="1"/>
  <c r="M596" i="1"/>
  <c r="L596" i="1"/>
  <c r="L595" i="1"/>
  <c r="M595" i="1" s="1"/>
  <c r="M594" i="1"/>
  <c r="L594" i="1"/>
  <c r="L593" i="1"/>
  <c r="M593" i="1" s="1"/>
  <c r="M592" i="1"/>
  <c r="L592" i="1"/>
  <c r="L591" i="1"/>
  <c r="M591" i="1" s="1"/>
  <c r="M590" i="1"/>
  <c r="L590" i="1"/>
  <c r="L589" i="1"/>
  <c r="M589" i="1" s="1"/>
  <c r="M588" i="1"/>
  <c r="L588" i="1"/>
  <c r="L587" i="1"/>
  <c r="M587" i="1" s="1"/>
  <c r="M586" i="1"/>
  <c r="L586" i="1"/>
  <c r="L585" i="1"/>
  <c r="M585" i="1" s="1"/>
  <c r="M584" i="1"/>
  <c r="L584" i="1"/>
  <c r="L583" i="1"/>
  <c r="M583" i="1" s="1"/>
  <c r="M582" i="1"/>
  <c r="L582" i="1"/>
  <c r="L581" i="1"/>
  <c r="M581" i="1" s="1"/>
  <c r="M580" i="1"/>
  <c r="L580" i="1"/>
  <c r="L579" i="1"/>
  <c r="M579" i="1" s="1"/>
  <c r="M578" i="1"/>
  <c r="L578" i="1"/>
  <c r="L577" i="1"/>
  <c r="M577" i="1" s="1"/>
  <c r="M576" i="1"/>
  <c r="L576" i="1"/>
  <c r="L575" i="1"/>
  <c r="M575" i="1" s="1"/>
  <c r="M574" i="1"/>
  <c r="L574" i="1"/>
  <c r="L573" i="1"/>
  <c r="M573" i="1" s="1"/>
  <c r="M572" i="1"/>
  <c r="L572" i="1"/>
  <c r="L571" i="1"/>
  <c r="M571" i="1" s="1"/>
  <c r="M570" i="1"/>
  <c r="L570" i="1"/>
  <c r="L569" i="1"/>
  <c r="M569" i="1" s="1"/>
  <c r="M568" i="1"/>
  <c r="L568" i="1"/>
  <c r="L567" i="1"/>
  <c r="M567" i="1" s="1"/>
  <c r="M566" i="1"/>
  <c r="L566" i="1"/>
  <c r="L565" i="1"/>
  <c r="M565" i="1" s="1"/>
  <c r="M564" i="1"/>
  <c r="L564" i="1"/>
  <c r="L563" i="1"/>
  <c r="M563" i="1" s="1"/>
  <c r="M562" i="1"/>
  <c r="L562" i="1"/>
  <c r="L561" i="1"/>
  <c r="M561" i="1" s="1"/>
  <c r="M560" i="1"/>
  <c r="L560" i="1"/>
  <c r="L559" i="1"/>
  <c r="M559" i="1" s="1"/>
  <c r="M558" i="1"/>
  <c r="L558" i="1"/>
  <c r="L557" i="1"/>
  <c r="M557" i="1" s="1"/>
  <c r="M556" i="1"/>
  <c r="L556" i="1"/>
  <c r="L555" i="1"/>
  <c r="M555" i="1" s="1"/>
  <c r="M554" i="1"/>
  <c r="L554" i="1"/>
  <c r="L553" i="1"/>
  <c r="M553" i="1" s="1"/>
  <c r="M552" i="1"/>
  <c r="L552" i="1"/>
  <c r="L551" i="1"/>
  <c r="M551" i="1" s="1"/>
  <c r="M550" i="1"/>
  <c r="L550" i="1"/>
  <c r="L549" i="1"/>
  <c r="M549" i="1" s="1"/>
  <c r="M548" i="1"/>
  <c r="L548" i="1"/>
  <c r="L547" i="1"/>
  <c r="M547" i="1" s="1"/>
  <c r="M546" i="1"/>
  <c r="L546" i="1"/>
  <c r="L545" i="1"/>
  <c r="M545" i="1" s="1"/>
  <c r="M544" i="1"/>
  <c r="L544" i="1"/>
  <c r="L543" i="1"/>
  <c r="M543" i="1" s="1"/>
  <c r="M542" i="1"/>
  <c r="L542" i="1"/>
  <c r="L541" i="1"/>
  <c r="M541" i="1" s="1"/>
  <c r="M540" i="1"/>
  <c r="L540" i="1"/>
  <c r="L539" i="1"/>
  <c r="M539" i="1" s="1"/>
  <c r="M538" i="1"/>
  <c r="L538" i="1"/>
  <c r="L537" i="1"/>
  <c r="M537" i="1" s="1"/>
  <c r="M536" i="1"/>
  <c r="L536" i="1"/>
  <c r="L535" i="1"/>
  <c r="M535" i="1" s="1"/>
  <c r="M534" i="1"/>
  <c r="L534" i="1"/>
  <c r="L533" i="1"/>
  <c r="M533" i="1" s="1"/>
  <c r="M532" i="1"/>
  <c r="L532" i="1"/>
  <c r="L531" i="1"/>
  <c r="M531" i="1" s="1"/>
  <c r="M530" i="1"/>
  <c r="L530" i="1"/>
  <c r="L529" i="1"/>
  <c r="M529" i="1" s="1"/>
  <c r="M528" i="1"/>
  <c r="L528" i="1"/>
  <c r="L527" i="1"/>
  <c r="M527" i="1" s="1"/>
  <c r="M526" i="1"/>
  <c r="L526" i="1"/>
  <c r="L525" i="1"/>
  <c r="M525" i="1" s="1"/>
  <c r="M524" i="1"/>
  <c r="L524" i="1"/>
  <c r="L523" i="1"/>
  <c r="M523" i="1" s="1"/>
  <c r="M522" i="1"/>
  <c r="L522" i="1"/>
  <c r="L521" i="1"/>
  <c r="M521" i="1" s="1"/>
  <c r="M520" i="1"/>
  <c r="L520" i="1"/>
  <c r="L519" i="1"/>
  <c r="M519" i="1" s="1"/>
  <c r="M518" i="1"/>
  <c r="L518" i="1"/>
  <c r="L517" i="1"/>
  <c r="M517" i="1" s="1"/>
  <c r="M516" i="1"/>
  <c r="L516" i="1"/>
  <c r="L515" i="1"/>
  <c r="M515" i="1" s="1"/>
  <c r="M514" i="1"/>
  <c r="L514" i="1"/>
  <c r="L513" i="1"/>
  <c r="M513" i="1" s="1"/>
  <c r="M512" i="1"/>
  <c r="L512" i="1"/>
  <c r="L511" i="1"/>
  <c r="M511" i="1" s="1"/>
  <c r="M510" i="1"/>
  <c r="L510" i="1"/>
  <c r="L509" i="1"/>
  <c r="M509" i="1" s="1"/>
  <c r="M508" i="1"/>
  <c r="L508" i="1"/>
  <c r="L507" i="1"/>
  <c r="M507" i="1" s="1"/>
  <c r="M506" i="1"/>
  <c r="L506" i="1"/>
  <c r="L505" i="1"/>
  <c r="M505" i="1" s="1"/>
  <c r="M504" i="1"/>
  <c r="L504" i="1"/>
  <c r="L503" i="1"/>
  <c r="M503" i="1" s="1"/>
  <c r="M502" i="1"/>
  <c r="L502" i="1"/>
  <c r="L501" i="1"/>
  <c r="M501" i="1" s="1"/>
  <c r="M500" i="1"/>
  <c r="L500" i="1"/>
  <c r="L499" i="1"/>
  <c r="M499" i="1" s="1"/>
  <c r="M498" i="1"/>
  <c r="L498" i="1"/>
  <c r="L497" i="1"/>
  <c r="M497" i="1" s="1"/>
  <c r="M496" i="1"/>
  <c r="L496" i="1"/>
  <c r="L495" i="1"/>
  <c r="M495" i="1" s="1"/>
  <c r="M494" i="1"/>
  <c r="L494" i="1"/>
  <c r="L493" i="1"/>
  <c r="M493" i="1" s="1"/>
  <c r="M492" i="1"/>
  <c r="L492" i="1"/>
  <c r="L491" i="1"/>
  <c r="M491" i="1" s="1"/>
  <c r="M490" i="1"/>
  <c r="L490" i="1"/>
  <c r="L489" i="1"/>
  <c r="M489" i="1" s="1"/>
  <c r="M488" i="1"/>
  <c r="L488" i="1"/>
  <c r="L487" i="1"/>
  <c r="M487" i="1" s="1"/>
  <c r="M486" i="1"/>
  <c r="L486" i="1"/>
  <c r="L485" i="1"/>
  <c r="M485" i="1" s="1"/>
  <c r="M484" i="1"/>
  <c r="L484" i="1"/>
  <c r="L483" i="1"/>
  <c r="M483" i="1" s="1"/>
  <c r="M482" i="1"/>
  <c r="L482" i="1"/>
  <c r="L481" i="1"/>
  <c r="M481" i="1" s="1"/>
  <c r="M480" i="1"/>
  <c r="L480" i="1"/>
  <c r="L479" i="1"/>
  <c r="M479" i="1" s="1"/>
  <c r="M478" i="1"/>
  <c r="L478" i="1"/>
  <c r="L477" i="1"/>
  <c r="M477" i="1" s="1"/>
  <c r="M476" i="1"/>
  <c r="L476" i="1"/>
  <c r="L475" i="1"/>
  <c r="M475" i="1" s="1"/>
  <c r="M474" i="1"/>
  <c r="L474" i="1"/>
  <c r="L473" i="1"/>
  <c r="M473" i="1" s="1"/>
  <c r="M472" i="1"/>
  <c r="L472" i="1"/>
  <c r="L471" i="1"/>
  <c r="M471" i="1" s="1"/>
  <c r="M470" i="1"/>
  <c r="L470" i="1"/>
  <c r="L469" i="1"/>
  <c r="M469" i="1" s="1"/>
  <c r="M468" i="1"/>
  <c r="L468" i="1"/>
  <c r="L467" i="1"/>
  <c r="M467" i="1" s="1"/>
  <c r="M466" i="1"/>
  <c r="L466" i="1"/>
  <c r="L465" i="1"/>
  <c r="M465" i="1" s="1"/>
  <c r="M464" i="1"/>
  <c r="L464" i="1"/>
  <c r="L463" i="1"/>
  <c r="M463" i="1" s="1"/>
  <c r="M462" i="1"/>
  <c r="L462" i="1"/>
  <c r="L461" i="1"/>
  <c r="M461" i="1" s="1"/>
  <c r="M460" i="1"/>
  <c r="L460" i="1"/>
  <c r="L459" i="1"/>
  <c r="M459" i="1" s="1"/>
  <c r="M458" i="1"/>
  <c r="L458" i="1"/>
  <c r="L457" i="1"/>
  <c r="M457" i="1" s="1"/>
  <c r="M456" i="1"/>
  <c r="L456" i="1"/>
  <c r="L455" i="1"/>
  <c r="M455" i="1" s="1"/>
  <c r="M454" i="1"/>
  <c r="L453" i="1"/>
  <c r="M453" i="1" s="1"/>
  <c r="L452" i="1"/>
  <c r="M452" i="1" s="1"/>
  <c r="L451" i="1"/>
  <c r="M451" i="1" s="1"/>
  <c r="M450" i="1"/>
  <c r="L450" i="1"/>
  <c r="L449" i="1"/>
  <c r="M449" i="1" s="1"/>
  <c r="L448" i="1"/>
  <c r="M448" i="1" s="1"/>
  <c r="L447" i="1"/>
  <c r="M447" i="1" s="1"/>
  <c r="M446" i="1"/>
  <c r="L446" i="1"/>
  <c r="L445" i="1"/>
  <c r="M445" i="1" s="1"/>
  <c r="L444" i="1"/>
  <c r="M444" i="1" s="1"/>
  <c r="L443" i="1"/>
  <c r="M443" i="1" s="1"/>
  <c r="M442" i="1"/>
  <c r="L442" i="1"/>
  <c r="L441" i="1"/>
  <c r="M441" i="1" s="1"/>
  <c r="M440" i="1"/>
  <c r="L440" i="1"/>
  <c r="L439" i="1"/>
  <c r="M439" i="1" s="1"/>
  <c r="L438" i="1"/>
  <c r="M438" i="1" s="1"/>
  <c r="L437" i="1"/>
  <c r="M437" i="1" s="1"/>
  <c r="L436" i="1"/>
  <c r="M436" i="1" s="1"/>
  <c r="L435" i="1"/>
  <c r="M435" i="1" s="1"/>
  <c r="M434" i="1"/>
  <c r="L434" i="1"/>
  <c r="L433" i="1"/>
  <c r="M433" i="1" s="1"/>
  <c r="L432" i="1"/>
  <c r="M432" i="1" s="1"/>
  <c r="L431" i="1"/>
  <c r="M431" i="1" s="1"/>
  <c r="M430" i="1"/>
  <c r="L430" i="1"/>
  <c r="L429" i="1"/>
  <c r="M429" i="1" s="1"/>
  <c r="L428" i="1"/>
  <c r="M428" i="1" s="1"/>
  <c r="L427" i="1"/>
  <c r="M427" i="1" s="1"/>
  <c r="M426" i="1"/>
  <c r="L426" i="1"/>
  <c r="L425" i="1"/>
  <c r="M425" i="1" s="1"/>
  <c r="M424" i="1"/>
  <c r="L424" i="1"/>
  <c r="L423" i="1"/>
  <c r="M423" i="1" s="1"/>
  <c r="L422" i="1"/>
  <c r="M422" i="1" s="1"/>
  <c r="L421" i="1"/>
  <c r="M421" i="1" s="1"/>
  <c r="L420" i="1"/>
  <c r="M420" i="1" s="1"/>
  <c r="L419" i="1"/>
  <c r="M419" i="1" s="1"/>
  <c r="M418" i="1"/>
  <c r="L418" i="1"/>
  <c r="L417" i="1"/>
  <c r="M417" i="1" s="1"/>
  <c r="L416" i="1"/>
  <c r="M416" i="1" s="1"/>
  <c r="L415" i="1"/>
  <c r="M415" i="1" s="1"/>
  <c r="M414" i="1"/>
  <c r="L414" i="1"/>
  <c r="L413" i="1"/>
  <c r="M413" i="1" s="1"/>
  <c r="L412" i="1"/>
  <c r="M412" i="1" s="1"/>
  <c r="L411" i="1"/>
  <c r="M411" i="1" s="1"/>
  <c r="M410" i="1"/>
  <c r="L410" i="1"/>
  <c r="L409" i="1"/>
  <c r="M409" i="1" s="1"/>
  <c r="M408" i="1"/>
  <c r="L408" i="1"/>
  <c r="L407" i="1"/>
  <c r="M407" i="1" s="1"/>
  <c r="L406" i="1"/>
  <c r="M406" i="1" s="1"/>
  <c r="L405" i="1"/>
  <c r="M405" i="1" s="1"/>
  <c r="L404" i="1"/>
  <c r="M404" i="1" s="1"/>
  <c r="L403" i="1"/>
  <c r="M403" i="1" s="1"/>
  <c r="M402" i="1"/>
  <c r="L402" i="1"/>
  <c r="L401" i="1"/>
  <c r="M401" i="1" s="1"/>
  <c r="L400" i="1"/>
  <c r="M400" i="1" s="1"/>
  <c r="L399" i="1"/>
  <c r="M399" i="1" s="1"/>
  <c r="M398" i="1"/>
  <c r="L398" i="1"/>
  <c r="L397" i="1"/>
  <c r="M397" i="1" s="1"/>
  <c r="L396" i="1"/>
  <c r="M396" i="1" s="1"/>
  <c r="L395" i="1"/>
  <c r="M395" i="1" s="1"/>
  <c r="M394" i="1"/>
  <c r="L394" i="1"/>
  <c r="L393" i="1"/>
  <c r="M393" i="1" s="1"/>
  <c r="M392" i="1"/>
  <c r="L392" i="1"/>
  <c r="L391" i="1"/>
  <c r="M391" i="1" s="1"/>
  <c r="L390" i="1"/>
  <c r="M390" i="1" s="1"/>
  <c r="L389" i="1"/>
  <c r="M389" i="1" s="1"/>
  <c r="L388" i="1"/>
  <c r="M388" i="1" s="1"/>
  <c r="L387" i="1"/>
  <c r="M387" i="1" s="1"/>
  <c r="M386" i="1"/>
  <c r="L386" i="1"/>
  <c r="L385" i="1"/>
  <c r="M385" i="1" s="1"/>
  <c r="L384" i="1"/>
  <c r="M384" i="1" s="1"/>
  <c r="L383" i="1"/>
  <c r="M383" i="1" s="1"/>
  <c r="M382" i="1"/>
  <c r="L382" i="1"/>
  <c r="L381" i="1"/>
  <c r="M381" i="1" s="1"/>
  <c r="L380" i="1"/>
  <c r="M380" i="1" s="1"/>
  <c r="L379" i="1"/>
  <c r="M379" i="1" s="1"/>
  <c r="M378" i="1"/>
  <c r="L378" i="1"/>
  <c r="L377" i="1"/>
  <c r="M377" i="1" s="1"/>
  <c r="M376" i="1"/>
  <c r="L376" i="1"/>
  <c r="L375" i="1"/>
  <c r="M375" i="1" s="1"/>
  <c r="L374" i="1"/>
  <c r="M374" i="1" s="1"/>
  <c r="L373" i="1"/>
  <c r="M373" i="1" s="1"/>
  <c r="L372" i="1"/>
  <c r="M372" i="1" s="1"/>
  <c r="L371" i="1"/>
  <c r="M371" i="1" s="1"/>
  <c r="M370" i="1"/>
  <c r="L370" i="1"/>
  <c r="L369" i="1"/>
  <c r="M369" i="1" s="1"/>
  <c r="L368" i="1"/>
  <c r="M368" i="1" s="1"/>
  <c r="L367" i="1"/>
  <c r="M367" i="1" s="1"/>
  <c r="M366" i="1"/>
  <c r="L366" i="1"/>
  <c r="L365" i="1"/>
  <c r="M365" i="1" s="1"/>
  <c r="L364" i="1"/>
  <c r="M364" i="1" s="1"/>
  <c r="L363" i="1"/>
  <c r="M363" i="1" s="1"/>
  <c r="M362" i="1"/>
  <c r="L362" i="1"/>
  <c r="L361" i="1"/>
  <c r="M361" i="1" s="1"/>
  <c r="M360" i="1"/>
  <c r="L360" i="1"/>
  <c r="L359" i="1"/>
  <c r="M359" i="1" s="1"/>
  <c r="L358" i="1"/>
  <c r="M358" i="1" s="1"/>
  <c r="L357" i="1"/>
  <c r="M357" i="1" s="1"/>
  <c r="L356" i="1"/>
  <c r="M356" i="1" s="1"/>
  <c r="L355" i="1"/>
  <c r="M355" i="1" s="1"/>
  <c r="M354" i="1"/>
  <c r="L354" i="1"/>
  <c r="L353" i="1"/>
  <c r="M353" i="1" s="1"/>
  <c r="L352" i="1"/>
  <c r="M352" i="1" s="1"/>
  <c r="L351" i="1"/>
  <c r="M351" i="1" s="1"/>
  <c r="M350" i="1"/>
  <c r="L350" i="1"/>
  <c r="L349" i="1"/>
  <c r="M349" i="1" s="1"/>
  <c r="L348" i="1"/>
  <c r="M348" i="1" s="1"/>
  <c r="L347" i="1"/>
  <c r="M347" i="1" s="1"/>
  <c r="M346" i="1"/>
  <c r="L346" i="1"/>
  <c r="L345" i="1"/>
  <c r="M345" i="1" s="1"/>
  <c r="M344" i="1"/>
  <c r="L344" i="1"/>
  <c r="L343" i="1"/>
  <c r="M343" i="1" s="1"/>
  <c r="L342" i="1"/>
  <c r="M342" i="1" s="1"/>
  <c r="L341" i="1"/>
  <c r="M341" i="1" s="1"/>
  <c r="L340" i="1"/>
  <c r="M340" i="1" s="1"/>
  <c r="L339" i="1"/>
  <c r="M339" i="1" s="1"/>
  <c r="M338" i="1"/>
  <c r="L338" i="1"/>
  <c r="L337" i="1"/>
  <c r="M337" i="1" s="1"/>
  <c r="L336" i="1"/>
  <c r="M336" i="1" s="1"/>
  <c r="L335" i="1"/>
  <c r="M335" i="1" s="1"/>
  <c r="M334" i="1"/>
  <c r="L334" i="1"/>
  <c r="L333" i="1"/>
  <c r="M333" i="1" s="1"/>
  <c r="L332" i="1"/>
  <c r="M332" i="1" s="1"/>
  <c r="L331" i="1"/>
  <c r="M331" i="1" s="1"/>
  <c r="M330" i="1"/>
  <c r="L330" i="1"/>
  <c r="L329" i="1"/>
  <c r="M329" i="1" s="1"/>
  <c r="M328" i="1"/>
  <c r="L328" i="1"/>
  <c r="L327" i="1"/>
  <c r="M327" i="1" s="1"/>
  <c r="L326" i="1"/>
  <c r="M326" i="1" s="1"/>
  <c r="L325" i="1"/>
  <c r="M325" i="1" s="1"/>
  <c r="M324" i="1"/>
  <c r="L324" i="1"/>
  <c r="L323" i="1"/>
  <c r="M323" i="1" s="1"/>
  <c r="L322" i="1"/>
  <c r="M322" i="1" s="1"/>
  <c r="L321" i="1"/>
  <c r="M321" i="1" s="1"/>
  <c r="M320" i="1"/>
  <c r="L320" i="1"/>
  <c r="L319" i="1"/>
  <c r="M319" i="1" s="1"/>
  <c r="L318" i="1"/>
  <c r="M318" i="1" s="1"/>
  <c r="L317" i="1"/>
  <c r="M317" i="1" s="1"/>
  <c r="M316" i="1"/>
  <c r="L316" i="1"/>
  <c r="L315" i="1"/>
  <c r="M315" i="1" s="1"/>
  <c r="L314" i="1"/>
  <c r="M314" i="1" s="1"/>
  <c r="L313" i="1"/>
  <c r="M313" i="1" s="1"/>
  <c r="M312" i="1"/>
  <c r="L312" i="1"/>
  <c r="L311" i="1"/>
  <c r="M311" i="1" s="1"/>
  <c r="L310" i="1"/>
  <c r="M310" i="1" s="1"/>
  <c r="L309" i="1"/>
  <c r="M309" i="1" s="1"/>
  <c r="M308" i="1"/>
  <c r="L308" i="1"/>
  <c r="L307" i="1"/>
  <c r="M307" i="1" s="1"/>
  <c r="L306" i="1"/>
  <c r="M306" i="1" s="1"/>
  <c r="L305" i="1"/>
  <c r="M305" i="1" s="1"/>
  <c r="M304" i="1"/>
  <c r="L304" i="1"/>
  <c r="L303" i="1"/>
  <c r="M303" i="1" s="1"/>
  <c r="L302" i="1"/>
  <c r="M302" i="1" s="1"/>
  <c r="L301" i="1"/>
  <c r="M301" i="1" s="1"/>
  <c r="M300" i="1"/>
  <c r="L300" i="1"/>
  <c r="L299" i="1"/>
  <c r="M299" i="1" s="1"/>
  <c r="L298" i="1"/>
  <c r="M298" i="1" s="1"/>
  <c r="L297" i="1"/>
  <c r="M297" i="1" s="1"/>
  <c r="M296" i="1"/>
  <c r="L296" i="1"/>
  <c r="L295" i="1"/>
  <c r="M295" i="1" s="1"/>
  <c r="L294" i="1"/>
  <c r="M294" i="1" s="1"/>
  <c r="L293" i="1"/>
  <c r="M293" i="1" s="1"/>
  <c r="M292" i="1"/>
  <c r="L292" i="1"/>
  <c r="L291" i="1"/>
  <c r="M291" i="1" s="1"/>
  <c r="L290" i="1"/>
  <c r="M290" i="1" s="1"/>
  <c r="L289" i="1"/>
  <c r="M289" i="1" s="1"/>
  <c r="M288" i="1"/>
  <c r="L288" i="1"/>
  <c r="L287" i="1"/>
  <c r="M287" i="1" s="1"/>
  <c r="L286" i="1"/>
  <c r="M286" i="1" s="1"/>
  <c r="L285" i="1"/>
  <c r="M285" i="1" s="1"/>
  <c r="M284" i="1"/>
  <c r="L284" i="1"/>
  <c r="L283" i="1"/>
  <c r="M283" i="1" s="1"/>
  <c r="L282" i="1"/>
  <c r="M282" i="1" s="1"/>
  <c r="L281" i="1"/>
  <c r="M281" i="1" s="1"/>
  <c r="M280" i="1"/>
  <c r="L280" i="1"/>
  <c r="L279" i="1"/>
  <c r="M279" i="1" s="1"/>
  <c r="L278" i="1"/>
  <c r="M278" i="1" s="1"/>
  <c r="L277" i="1"/>
  <c r="M277" i="1" s="1"/>
  <c r="M276" i="1"/>
  <c r="L276" i="1"/>
  <c r="L275" i="1"/>
  <c r="M275" i="1" s="1"/>
  <c r="L274" i="1"/>
  <c r="M274" i="1" s="1"/>
  <c r="L273" i="1"/>
  <c r="M273" i="1" s="1"/>
  <c r="M272" i="1"/>
  <c r="L272" i="1"/>
  <c r="L271" i="1"/>
  <c r="M271" i="1" s="1"/>
  <c r="L270" i="1"/>
  <c r="M270" i="1" s="1"/>
  <c r="L269" i="1"/>
  <c r="M269" i="1" s="1"/>
  <c r="M268" i="1"/>
  <c r="L268" i="1"/>
  <c r="L267" i="1"/>
  <c r="M267" i="1" s="1"/>
  <c r="L266" i="1"/>
  <c r="M266" i="1" s="1"/>
  <c r="L265" i="1"/>
  <c r="M265" i="1" s="1"/>
  <c r="M264" i="1"/>
  <c r="L264" i="1"/>
  <c r="L263" i="1"/>
  <c r="M263" i="1" s="1"/>
  <c r="L262" i="1"/>
  <c r="M262" i="1" s="1"/>
  <c r="L261" i="1"/>
  <c r="M261" i="1" s="1"/>
  <c r="M260" i="1"/>
  <c r="L260" i="1"/>
  <c r="L259" i="1"/>
  <c r="M259" i="1" s="1"/>
  <c r="L258" i="1"/>
  <c r="M258" i="1" s="1"/>
  <c r="L257" i="1"/>
  <c r="M257" i="1" s="1"/>
  <c r="M256" i="1"/>
  <c r="L256" i="1"/>
  <c r="L255" i="1"/>
  <c r="M255" i="1" s="1"/>
  <c r="L254" i="1"/>
  <c r="M254" i="1" s="1"/>
  <c r="L253" i="1"/>
  <c r="M253" i="1" s="1"/>
  <c r="M252" i="1"/>
  <c r="L252" i="1"/>
  <c r="L251" i="1"/>
  <c r="M251" i="1" s="1"/>
  <c r="L250" i="1"/>
  <c r="M250" i="1" s="1"/>
  <c r="L249" i="1"/>
  <c r="M249" i="1" s="1"/>
  <c r="M248" i="1"/>
  <c r="L248" i="1"/>
  <c r="L247" i="1"/>
  <c r="M247" i="1" s="1"/>
  <c r="L246" i="1"/>
  <c r="M246" i="1" s="1"/>
  <c r="L245" i="1"/>
  <c r="M245" i="1" s="1"/>
  <c r="M244" i="1"/>
  <c r="L244" i="1"/>
  <c r="L243" i="1"/>
  <c r="M243" i="1" s="1"/>
  <c r="L242" i="1"/>
  <c r="M242" i="1" s="1"/>
  <c r="L241" i="1"/>
  <c r="M241" i="1" s="1"/>
  <c r="M240" i="1"/>
  <c r="L240" i="1"/>
  <c r="L239" i="1"/>
  <c r="M239" i="1" s="1"/>
  <c r="L238" i="1"/>
  <c r="M238" i="1" s="1"/>
  <c r="L237" i="1"/>
  <c r="M237" i="1" s="1"/>
  <c r="M236" i="1"/>
  <c r="L236" i="1"/>
  <c r="L235" i="1"/>
  <c r="M235" i="1" s="1"/>
  <c r="L234" i="1"/>
  <c r="M234" i="1" s="1"/>
  <c r="L233" i="1"/>
  <c r="M233" i="1" s="1"/>
  <c r="M232" i="1"/>
  <c r="L232" i="1"/>
  <c r="L231" i="1"/>
  <c r="M231" i="1" s="1"/>
  <c r="L230" i="1"/>
  <c r="M230" i="1" s="1"/>
  <c r="L229" i="1"/>
  <c r="M229" i="1" s="1"/>
  <c r="M228" i="1"/>
  <c r="L228" i="1"/>
  <c r="L227" i="1"/>
  <c r="M227" i="1" s="1"/>
  <c r="L226" i="1"/>
  <c r="M226" i="1" s="1"/>
  <c r="L225" i="1"/>
  <c r="M225" i="1" s="1"/>
  <c r="M224" i="1"/>
  <c r="L224" i="1"/>
  <c r="L223" i="1"/>
  <c r="M223" i="1" s="1"/>
  <c r="L222" i="1"/>
  <c r="M222" i="1" s="1"/>
  <c r="L221" i="1"/>
  <c r="M221" i="1" s="1"/>
  <c r="M220" i="1"/>
  <c r="L220" i="1"/>
  <c r="L219" i="1"/>
  <c r="M219" i="1" s="1"/>
  <c r="L218" i="1"/>
  <c r="M218" i="1" s="1"/>
  <c r="L217" i="1"/>
  <c r="M217" i="1" s="1"/>
  <c r="M216" i="1"/>
  <c r="L216" i="1"/>
  <c r="L215" i="1"/>
  <c r="M215" i="1" s="1"/>
  <c r="L214" i="1"/>
  <c r="M214" i="1" s="1"/>
  <c r="L213" i="1"/>
  <c r="M213" i="1" s="1"/>
  <c r="M212" i="1"/>
  <c r="L212" i="1"/>
  <c r="L211" i="1"/>
  <c r="M211" i="1" s="1"/>
  <c r="L210" i="1"/>
  <c r="M210" i="1" s="1"/>
  <c r="L209" i="1"/>
  <c r="M209" i="1" s="1"/>
  <c r="M208" i="1"/>
  <c r="L208" i="1"/>
  <c r="L207" i="1"/>
  <c r="M207" i="1" s="1"/>
  <c r="L206" i="1"/>
  <c r="M206" i="1" s="1"/>
  <c r="L205" i="1"/>
  <c r="M205" i="1" s="1"/>
  <c r="M204" i="1"/>
  <c r="L204" i="1"/>
  <c r="L203" i="1"/>
  <c r="M203" i="1" s="1"/>
  <c r="L202" i="1"/>
  <c r="M202" i="1" s="1"/>
  <c r="L201" i="1"/>
  <c r="M201" i="1" s="1"/>
  <c r="M200" i="1"/>
  <c r="L200" i="1"/>
  <c r="L199" i="1"/>
  <c r="M199" i="1" s="1"/>
  <c r="L198" i="1"/>
  <c r="M198" i="1" s="1"/>
  <c r="L197" i="1"/>
  <c r="M197" i="1" s="1"/>
  <c r="M196" i="1"/>
  <c r="L196" i="1"/>
  <c r="L195" i="1"/>
  <c r="M195" i="1" s="1"/>
  <c r="L194" i="1"/>
  <c r="M194" i="1" s="1"/>
  <c r="L193" i="1"/>
  <c r="M193" i="1" s="1"/>
  <c r="M192" i="1"/>
  <c r="L192" i="1"/>
  <c r="L191" i="1"/>
  <c r="M191" i="1" s="1"/>
  <c r="L190" i="1"/>
  <c r="M190" i="1" s="1"/>
  <c r="L189" i="1"/>
  <c r="M189" i="1" s="1"/>
  <c r="M188" i="1"/>
  <c r="L188" i="1"/>
  <c r="L187" i="1"/>
  <c r="M187" i="1" s="1"/>
  <c r="L186" i="1"/>
  <c r="M186" i="1" s="1"/>
  <c r="L185" i="1"/>
  <c r="M185" i="1" s="1"/>
  <c r="M184" i="1"/>
  <c r="L184" i="1"/>
  <c r="L183" i="1"/>
  <c r="M183" i="1" s="1"/>
  <c r="L182" i="1"/>
  <c r="M182" i="1" s="1"/>
  <c r="L181" i="1"/>
  <c r="M181" i="1" s="1"/>
  <c r="M180" i="1"/>
  <c r="L180" i="1"/>
  <c r="L179" i="1"/>
  <c r="M179" i="1" s="1"/>
  <c r="L178" i="1"/>
  <c r="M178" i="1" s="1"/>
  <c r="L177" i="1"/>
  <c r="M177" i="1" s="1"/>
  <c r="M176" i="1"/>
  <c r="L176" i="1"/>
  <c r="L175" i="1"/>
  <c r="M175" i="1" s="1"/>
  <c r="L174" i="1"/>
  <c r="M174" i="1" s="1"/>
  <c r="L173" i="1"/>
  <c r="M173" i="1" s="1"/>
  <c r="M172" i="1"/>
  <c r="L172" i="1"/>
  <c r="L171" i="1"/>
  <c r="M171" i="1" s="1"/>
  <c r="L170" i="1"/>
  <c r="M170" i="1" s="1"/>
  <c r="L169" i="1"/>
  <c r="M169" i="1" s="1"/>
  <c r="M168" i="1"/>
  <c r="L168" i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M49" i="1"/>
  <c r="L49" i="1"/>
  <c r="L48" i="1"/>
  <c r="M48" i="1" s="1"/>
  <c r="M47" i="1"/>
  <c r="L47" i="1"/>
  <c r="L46" i="1"/>
  <c r="M46" i="1" s="1"/>
  <c r="L45" i="1"/>
  <c r="M45" i="1" s="1"/>
  <c r="M44" i="1"/>
  <c r="L43" i="1"/>
  <c r="M43" i="1" s="1"/>
  <c r="M42" i="1"/>
  <c r="L42" i="1"/>
  <c r="L41" i="1"/>
  <c r="M41" i="1" s="1"/>
  <c r="M40" i="1"/>
  <c r="L40" i="1"/>
  <c r="L39" i="1"/>
  <c r="M39" i="1" s="1"/>
  <c r="M38" i="1"/>
  <c r="L38" i="1"/>
  <c r="L37" i="1"/>
  <c r="M37" i="1" s="1"/>
  <c r="M36" i="1"/>
  <c r="L36" i="1"/>
  <c r="L35" i="1"/>
  <c r="M35" i="1" s="1"/>
  <c r="M34" i="1"/>
  <c r="L34" i="1"/>
  <c r="L33" i="1"/>
  <c r="M33" i="1" s="1"/>
  <c r="M32" i="1"/>
  <c r="L32" i="1"/>
  <c r="L31" i="1"/>
  <c r="M31" i="1" s="1"/>
  <c r="M30" i="1"/>
  <c r="L30" i="1"/>
  <c r="L29" i="1"/>
  <c r="M29" i="1" s="1"/>
  <c r="M28" i="1"/>
  <c r="L28" i="1"/>
  <c r="L27" i="1"/>
  <c r="M27" i="1" s="1"/>
  <c r="M26" i="1"/>
  <c r="L26" i="1"/>
  <c r="L25" i="1"/>
  <c r="M25" i="1" s="1"/>
  <c r="M24" i="1"/>
  <c r="L24" i="1"/>
  <c r="L23" i="1"/>
  <c r="M23" i="1" s="1"/>
  <c r="M22" i="1"/>
  <c r="L22" i="1"/>
  <c r="L21" i="1"/>
  <c r="M21" i="1" s="1"/>
  <c r="M20" i="1"/>
  <c r="L20" i="1"/>
  <c r="L19" i="1"/>
  <c r="M19" i="1" s="1"/>
  <c r="M18" i="1"/>
  <c r="L18" i="1"/>
  <c r="L17" i="1"/>
  <c r="M17" i="1" s="1"/>
  <c r="M16" i="1"/>
  <c r="L16" i="1"/>
  <c r="L15" i="1"/>
  <c r="M15" i="1" s="1"/>
  <c r="M14" i="1"/>
  <c r="L14" i="1"/>
  <c r="L13" i="1"/>
  <c r="M13" i="1" s="1"/>
  <c r="M12" i="1"/>
  <c r="L12" i="1"/>
  <c r="L11" i="1"/>
  <c r="M11" i="1" s="1"/>
  <c r="M10" i="1"/>
  <c r="L10" i="1"/>
  <c r="L9" i="1"/>
  <c r="M9" i="1" s="1"/>
  <c r="M8" i="1"/>
  <c r="L8" i="1"/>
  <c r="L7" i="1"/>
  <c r="M7" i="1" s="1"/>
  <c r="M6" i="1"/>
  <c r="L6" i="1"/>
  <c r="L5" i="1"/>
  <c r="M5" i="1" s="1"/>
</calcChain>
</file>

<file path=xl/sharedStrings.xml><?xml version="1.0" encoding="utf-8"?>
<sst xmlns="http://schemas.openxmlformats.org/spreadsheetml/2006/main" count="12274" uniqueCount="2576">
  <si>
    <t>学院文明修身（学员）考核成绩信息表</t>
  </si>
  <si>
    <t>2018级第一批（2018.9-2019.4）</t>
  </si>
  <si>
    <t>统计时间：</t>
  </si>
  <si>
    <t>负责人：</t>
  </si>
  <si>
    <t>董盛龙</t>
  </si>
  <si>
    <t>学办主任审核：</t>
  </si>
  <si>
    <t>序号</t>
  </si>
  <si>
    <t>学院</t>
  </si>
  <si>
    <t>学导</t>
  </si>
  <si>
    <t>岗位</t>
  </si>
  <si>
    <t>学号</t>
  </si>
  <si>
    <t>姓名</t>
  </si>
  <si>
    <t>专业班级</t>
  </si>
  <si>
    <t>辅导员</t>
  </si>
  <si>
    <t>动员（10%）</t>
  </si>
  <si>
    <t>小结（10%）</t>
  </si>
  <si>
    <t>日常考核（80%）</t>
  </si>
  <si>
    <t>最终成绩</t>
  </si>
  <si>
    <t>等级</t>
  </si>
  <si>
    <t>备注</t>
  </si>
  <si>
    <t>商学院</t>
  </si>
  <si>
    <t>徐铖皓</t>
  </si>
  <si>
    <t>男寝</t>
  </si>
  <si>
    <t>吴炬良</t>
  </si>
  <si>
    <t>金融B18-1</t>
  </si>
  <si>
    <t>钟子健</t>
  </si>
  <si>
    <t>李佳洋</t>
  </si>
  <si>
    <t>陈章</t>
  </si>
  <si>
    <t>粟哲欢</t>
  </si>
  <si>
    <t>苏少威</t>
  </si>
  <si>
    <t>何宇轩</t>
  </si>
  <si>
    <t>金融B18-2</t>
  </si>
  <si>
    <t>杨汶烨</t>
  </si>
  <si>
    <t>刘洋</t>
  </si>
  <si>
    <t>刘泓淼</t>
  </si>
  <si>
    <t>杨瑞铭</t>
  </si>
  <si>
    <t>谢骏杰</t>
  </si>
  <si>
    <t>章凯鸿</t>
  </si>
  <si>
    <t>陈羿伦</t>
  </si>
  <si>
    <t>康倪成</t>
  </si>
  <si>
    <t>周天海</t>
  </si>
  <si>
    <t>李能文</t>
  </si>
  <si>
    <t>刘伟</t>
  </si>
  <si>
    <t>刘龙</t>
  </si>
  <si>
    <t>陈麒</t>
  </si>
  <si>
    <t>武乐</t>
  </si>
  <si>
    <t>赵苹</t>
  </si>
  <si>
    <t>学院楼</t>
  </si>
  <si>
    <t>陆欣怡</t>
  </si>
  <si>
    <t>旅游B18-2</t>
  </si>
  <si>
    <t>朱小娜</t>
  </si>
  <si>
    <t>薛枫</t>
  </si>
  <si>
    <t>张好</t>
  </si>
  <si>
    <t>李陆</t>
  </si>
  <si>
    <t>雷莎</t>
  </si>
  <si>
    <t>周蝶蝶</t>
  </si>
  <si>
    <t>刘桂芬</t>
  </si>
  <si>
    <t>伍慧馨</t>
  </si>
  <si>
    <t>方庆节</t>
  </si>
  <si>
    <t>王溪蕤</t>
  </si>
  <si>
    <t>韩文静</t>
  </si>
  <si>
    <t>张钰童</t>
  </si>
  <si>
    <t>王维玲</t>
  </si>
  <si>
    <t>林丽丽</t>
  </si>
  <si>
    <t>陈文倩</t>
  </si>
  <si>
    <t>夏雪</t>
  </si>
  <si>
    <t>北食堂</t>
  </si>
  <si>
    <t>柯晨欣</t>
  </si>
  <si>
    <t>会计学B18-5</t>
  </si>
  <si>
    <t>柳玉景</t>
  </si>
  <si>
    <t>陈贝妮</t>
  </si>
  <si>
    <t>许多</t>
  </si>
  <si>
    <t>洪博钧</t>
  </si>
  <si>
    <t>张可</t>
  </si>
  <si>
    <t>吴澐喆</t>
  </si>
  <si>
    <t>金芸霞</t>
  </si>
  <si>
    <t>柴子豪</t>
  </si>
  <si>
    <t>会计学B18-6</t>
  </si>
  <si>
    <t>李雯君</t>
  </si>
  <si>
    <t>黄雅卿</t>
  </si>
  <si>
    <t>郭益男</t>
  </si>
  <si>
    <t>齐婧衔</t>
  </si>
  <si>
    <t>高乐山</t>
  </si>
  <si>
    <t>余运杨</t>
  </si>
  <si>
    <t>冯连成</t>
  </si>
  <si>
    <t>王心怡</t>
  </si>
  <si>
    <t>俞佳惠</t>
  </si>
  <si>
    <t>王棣</t>
  </si>
  <si>
    <t>吕金金</t>
  </si>
  <si>
    <t>王梦滢</t>
  </si>
  <si>
    <t>周玄超</t>
  </si>
  <si>
    <t>俞绍荣</t>
  </si>
  <si>
    <t>彭皖春</t>
  </si>
  <si>
    <t>教学楼</t>
  </si>
  <si>
    <t>王淋</t>
  </si>
  <si>
    <t>会计学B18-4</t>
  </si>
  <si>
    <t>潘雨静</t>
  </si>
  <si>
    <t>汪梦姣</t>
  </si>
  <si>
    <t>石长峰</t>
  </si>
  <si>
    <t>吴晨琳</t>
  </si>
  <si>
    <t>徐壹</t>
  </si>
  <si>
    <t>康辰</t>
  </si>
  <si>
    <t>陈忻怡</t>
  </si>
  <si>
    <t>董海瑞</t>
  </si>
  <si>
    <t>张佳英</t>
  </si>
  <si>
    <t>龚颖</t>
  </si>
  <si>
    <t>宋佳怡</t>
  </si>
  <si>
    <t>张亚威</t>
  </si>
  <si>
    <t>刘道斌</t>
  </si>
  <si>
    <t>晋子洋</t>
  </si>
  <si>
    <t>盖雅欣</t>
  </si>
  <si>
    <t>董嘉盛</t>
  </si>
  <si>
    <t>陈婷</t>
  </si>
  <si>
    <t>张辰璐</t>
  </si>
  <si>
    <t>王增</t>
  </si>
  <si>
    <t>马兴宇</t>
  </si>
  <si>
    <t>范质</t>
  </si>
  <si>
    <t>武仪鑫</t>
  </si>
  <si>
    <t>白浩志</t>
  </si>
  <si>
    <t>会计学B18-1</t>
  </si>
  <si>
    <t>郁豪庭</t>
  </si>
  <si>
    <t>马海林</t>
  </si>
  <si>
    <t>杨瑞轩</t>
  </si>
  <si>
    <t>吴星逸</t>
  </si>
  <si>
    <t>方蕾</t>
  </si>
  <si>
    <t>赵文萱</t>
  </si>
  <si>
    <t>任姝颖</t>
  </si>
  <si>
    <t>赵泽琨</t>
  </si>
  <si>
    <t>谭淋凌</t>
  </si>
  <si>
    <t>吴颖慧</t>
  </si>
  <si>
    <t>潘健鸿</t>
  </si>
  <si>
    <t>会计学B18-2</t>
  </si>
  <si>
    <t>赵文婧</t>
  </si>
  <si>
    <t>张欣</t>
  </si>
  <si>
    <t>赵婧滢</t>
  </si>
  <si>
    <t>靖逸瑄</t>
  </si>
  <si>
    <t>朱新雨</t>
  </si>
  <si>
    <t>张婧妍</t>
  </si>
  <si>
    <t>罗婷</t>
  </si>
  <si>
    <t>杨珈琪</t>
  </si>
  <si>
    <t>周艺</t>
  </si>
  <si>
    <t>涂海澜</t>
  </si>
  <si>
    <t>徐雪霖</t>
  </si>
  <si>
    <t>蒋和金</t>
  </si>
  <si>
    <t>常城</t>
  </si>
  <si>
    <t>顾筱妍</t>
  </si>
  <si>
    <t>王旖云</t>
  </si>
  <si>
    <t>陈雯欣</t>
  </si>
  <si>
    <t>张葭雯</t>
  </si>
  <si>
    <t>陈怡婷</t>
  </si>
  <si>
    <t>黄姝妤</t>
  </si>
  <si>
    <t>朱一培</t>
  </si>
  <si>
    <t>吴绮敏</t>
  </si>
  <si>
    <t>汪舟毅</t>
  </si>
  <si>
    <t>顾怡雯</t>
  </si>
  <si>
    <t>周扬</t>
  </si>
  <si>
    <t>韩艳婷</t>
  </si>
  <si>
    <t>曾宜静</t>
  </si>
  <si>
    <t>陈青青</t>
  </si>
  <si>
    <t>杨大群</t>
  </si>
  <si>
    <t>周昕睿</t>
  </si>
  <si>
    <t>方启念</t>
  </si>
  <si>
    <t>吴敏</t>
  </si>
  <si>
    <t>北一1-5层</t>
  </si>
  <si>
    <t>彭丽琴</t>
  </si>
  <si>
    <t>电商B18-3</t>
  </si>
  <si>
    <t>时晶莹</t>
  </si>
  <si>
    <t>杨智慧</t>
  </si>
  <si>
    <t>何琳</t>
  </si>
  <si>
    <t>陈静</t>
  </si>
  <si>
    <t>许佳俊</t>
  </si>
  <si>
    <t>电商B18-2</t>
  </si>
  <si>
    <t>徐卓延</t>
  </si>
  <si>
    <t>王婧雯</t>
  </si>
  <si>
    <t>金璐</t>
  </si>
  <si>
    <t>吴艺菲</t>
  </si>
  <si>
    <t>郭佳韵</t>
  </si>
  <si>
    <t>郭书婷</t>
  </si>
  <si>
    <t>陈晓琴</t>
  </si>
  <si>
    <t>梁思节</t>
  </si>
  <si>
    <t>詹敏敏</t>
  </si>
  <si>
    <t>陈月燕</t>
  </si>
  <si>
    <t>李嘉琪</t>
  </si>
  <si>
    <t>申焕坤</t>
  </si>
  <si>
    <t>仝紫萌</t>
  </si>
  <si>
    <t>陈文静</t>
  </si>
  <si>
    <t>孔融</t>
  </si>
  <si>
    <t>王晔倩</t>
  </si>
  <si>
    <t>室外</t>
  </si>
  <si>
    <t>张含音</t>
  </si>
  <si>
    <t>郭乾君</t>
  </si>
  <si>
    <t>牟晓宇</t>
  </si>
  <si>
    <t>兰庆利</t>
  </si>
  <si>
    <t>吴泽庚</t>
  </si>
  <si>
    <t>解昊</t>
  </si>
  <si>
    <t>潘孜卿</t>
  </si>
  <si>
    <t>王轲</t>
  </si>
  <si>
    <t>欧阳宏涛</t>
  </si>
  <si>
    <t>赵千千</t>
  </si>
  <si>
    <t>李雅琪</t>
  </si>
  <si>
    <t>吴祥旋</t>
  </si>
  <si>
    <t>张宇涵</t>
  </si>
  <si>
    <t>唐鑫婷</t>
  </si>
  <si>
    <t>赵灵丽</t>
  </si>
  <si>
    <t>黄勤慧</t>
  </si>
  <si>
    <t>孟珊</t>
  </si>
  <si>
    <t>凌佳璐</t>
  </si>
  <si>
    <t>王洁</t>
  </si>
  <si>
    <t>杨亦心</t>
  </si>
  <si>
    <t>王慧惠</t>
  </si>
  <si>
    <t>田文静</t>
  </si>
  <si>
    <t>黄佳媛</t>
  </si>
  <si>
    <t>赵方舟</t>
  </si>
  <si>
    <t>唐淑文</t>
  </si>
  <si>
    <t>郑星昌</t>
  </si>
  <si>
    <t>陈忠祥</t>
  </si>
  <si>
    <t>王誉陶</t>
  </si>
  <si>
    <t>杨晨瑶</t>
  </si>
  <si>
    <t>祁微</t>
  </si>
  <si>
    <t>张月</t>
  </si>
  <si>
    <t>印玮雨</t>
  </si>
  <si>
    <t>刘馨雨</t>
  </si>
  <si>
    <t>范钧文</t>
  </si>
  <si>
    <t>何静</t>
  </si>
  <si>
    <t>胡晶</t>
  </si>
  <si>
    <t>赵月华</t>
  </si>
  <si>
    <t>孟玲旬</t>
  </si>
  <si>
    <t>张佳情</t>
  </si>
  <si>
    <t>杨尚林</t>
  </si>
  <si>
    <t>何楠</t>
  </si>
  <si>
    <t>安定</t>
  </si>
  <si>
    <t>南十三</t>
  </si>
  <si>
    <t>汤霆祯</t>
  </si>
  <si>
    <t>王瑜浩</t>
  </si>
  <si>
    <t>戚圣柯</t>
  </si>
  <si>
    <t>刘森淼</t>
  </si>
  <si>
    <t>梁万军</t>
  </si>
  <si>
    <t>余浩涵</t>
  </si>
  <si>
    <t>张乐乐</t>
  </si>
  <si>
    <t>江炜恺</t>
  </si>
  <si>
    <t>叶童鉥</t>
  </si>
  <si>
    <t>祝绍添</t>
  </si>
  <si>
    <t>杨荣进</t>
  </si>
  <si>
    <t>蒲昊</t>
  </si>
  <si>
    <t>陆雨辰</t>
  </si>
  <si>
    <t>俞洪涛</t>
  </si>
  <si>
    <t>贺宣铭</t>
  </si>
  <si>
    <t>赵启安</t>
  </si>
  <si>
    <t>钟伟姣</t>
  </si>
  <si>
    <t>一教四楼东</t>
  </si>
  <si>
    <t>俞婷婷</t>
  </si>
  <si>
    <t>会计学B18-3</t>
  </si>
  <si>
    <t>瞿思辰</t>
  </si>
  <si>
    <t>李杰</t>
  </si>
  <si>
    <t>陈荟羽</t>
  </si>
  <si>
    <t>樊飘</t>
  </si>
  <si>
    <t>王梦成</t>
  </si>
  <si>
    <t>高雨婷</t>
  </si>
  <si>
    <t>张健</t>
  </si>
  <si>
    <t>于静</t>
  </si>
  <si>
    <t>朱文凤</t>
  </si>
  <si>
    <t>周均鸿</t>
  </si>
  <si>
    <t>彭亮</t>
  </si>
  <si>
    <t>李乐静</t>
  </si>
  <si>
    <t>曹鉴</t>
  </si>
  <si>
    <t>蒋诗文</t>
  </si>
  <si>
    <t>陈丽彬</t>
  </si>
  <si>
    <t>王冰娜</t>
  </si>
  <si>
    <t>王章琴</t>
  </si>
  <si>
    <t>丁卉佳</t>
  </si>
  <si>
    <t>谢艺欣</t>
  </si>
  <si>
    <t>何美</t>
  </si>
  <si>
    <t>吴静妍</t>
  </si>
  <si>
    <t>会计学B18-7</t>
  </si>
  <si>
    <t>管舒淇</t>
  </si>
  <si>
    <t>吴函倩</t>
  </si>
  <si>
    <t>黄诗妍</t>
  </si>
  <si>
    <t>金雅茹</t>
  </si>
  <si>
    <t>司卓豪</t>
  </si>
  <si>
    <t>米乃蝶</t>
  </si>
  <si>
    <t>郭佳欣</t>
  </si>
  <si>
    <t>倪家俊</t>
  </si>
  <si>
    <t>房思佳</t>
  </si>
  <si>
    <t>金融B18-3</t>
  </si>
  <si>
    <t>乔子轩</t>
  </si>
  <si>
    <t>陈沙亦</t>
  </si>
  <si>
    <t>石珍妮</t>
  </si>
  <si>
    <t>潘明彰</t>
  </si>
  <si>
    <t>苏晴</t>
  </si>
  <si>
    <t>吴军易</t>
  </si>
  <si>
    <t>郑林玉</t>
  </si>
  <si>
    <t>杨晨</t>
  </si>
  <si>
    <t>刘思语</t>
  </si>
  <si>
    <t>丁泓宇</t>
  </si>
  <si>
    <t>谢紫晗</t>
  </si>
  <si>
    <t>刘晓玉</t>
  </si>
  <si>
    <t>陈雪宁</t>
  </si>
  <si>
    <t>王佳瑶</t>
  </si>
  <si>
    <t>张智皓</t>
  </si>
  <si>
    <t>王宇</t>
  </si>
  <si>
    <t>朱一鸣</t>
  </si>
  <si>
    <t>李昱静</t>
  </si>
  <si>
    <t>苏玲玲</t>
  </si>
  <si>
    <t>王思颖</t>
  </si>
  <si>
    <t>张明扬</t>
  </si>
  <si>
    <t>刘展然</t>
  </si>
  <si>
    <t>关桐</t>
  </si>
  <si>
    <t>张政钦</t>
  </si>
  <si>
    <t>王紫涛</t>
  </si>
  <si>
    <t>赵芮玲</t>
  </si>
  <si>
    <t>张君宜</t>
  </si>
  <si>
    <t>洪飞洋</t>
  </si>
  <si>
    <t>刘天恩</t>
  </si>
  <si>
    <t>杨珊珊</t>
  </si>
  <si>
    <t>李正</t>
  </si>
  <si>
    <t>张文欣</t>
  </si>
  <si>
    <t>张汶龙</t>
  </si>
  <si>
    <t>刘曦</t>
  </si>
  <si>
    <t>陆敏</t>
  </si>
  <si>
    <t>黄程威</t>
  </si>
  <si>
    <t>李欢欢</t>
  </si>
  <si>
    <t>姜婷娉</t>
  </si>
  <si>
    <t>谢滢</t>
  </si>
  <si>
    <t>陈萌萌</t>
  </si>
  <si>
    <t>白晓雅</t>
  </si>
  <si>
    <t>陈小龙</t>
  </si>
  <si>
    <t>郭安琪</t>
  </si>
  <si>
    <t>宋明飞</t>
  </si>
  <si>
    <t>袁泉</t>
  </si>
  <si>
    <t>夏雨欣</t>
  </si>
  <si>
    <t>赵炜杰</t>
  </si>
  <si>
    <t>蔡嘉晟</t>
  </si>
  <si>
    <t>吴诗圆</t>
  </si>
  <si>
    <t>孙佳雯</t>
  </si>
  <si>
    <t>张妍婷</t>
  </si>
  <si>
    <t>李心怡</t>
  </si>
  <si>
    <t>杨佳豪</t>
  </si>
  <si>
    <t>陈佳娴</t>
  </si>
  <si>
    <t>曹紫怡</t>
  </si>
  <si>
    <t>王祺涵</t>
  </si>
  <si>
    <t>刘雪琪</t>
  </si>
  <si>
    <t>女寝北三</t>
  </si>
  <si>
    <t>刘雅轩</t>
  </si>
  <si>
    <t>电商B18-1</t>
  </si>
  <si>
    <t>韩雪</t>
  </si>
  <si>
    <t>贾小雨</t>
  </si>
  <si>
    <t>陈好</t>
  </si>
  <si>
    <t>陈媛</t>
  </si>
  <si>
    <t>万琦</t>
  </si>
  <si>
    <t>张雅丽</t>
  </si>
  <si>
    <t>李睿</t>
  </si>
  <si>
    <t>武予欣</t>
  </si>
  <si>
    <t>丁雨</t>
  </si>
  <si>
    <t>赵洵睿</t>
  </si>
  <si>
    <t>刘莹</t>
  </si>
  <si>
    <t>胡洁容</t>
  </si>
  <si>
    <t>马思奇</t>
  </si>
  <si>
    <t>涂梦戈</t>
  </si>
  <si>
    <t>王童</t>
  </si>
  <si>
    <t>钟玲</t>
  </si>
  <si>
    <t>管洋</t>
  </si>
  <si>
    <t>焦俊怡</t>
  </si>
  <si>
    <t>施瑾</t>
  </si>
  <si>
    <t>陈展</t>
  </si>
  <si>
    <t>赵慧君</t>
  </si>
  <si>
    <t>李子曦</t>
  </si>
  <si>
    <t>张欢</t>
  </si>
  <si>
    <t>孙文俊</t>
  </si>
  <si>
    <t>汪梁怡</t>
  </si>
  <si>
    <t>刘雨函</t>
  </si>
  <si>
    <t>倪世杰</t>
  </si>
  <si>
    <t>陆天健</t>
  </si>
  <si>
    <t>顾新芸</t>
  </si>
  <si>
    <t>余龙翔</t>
  </si>
  <si>
    <t>何婧纹</t>
  </si>
  <si>
    <t>龚喆</t>
  </si>
  <si>
    <t>张照清</t>
  </si>
  <si>
    <t>徐奕欣</t>
  </si>
  <si>
    <t>张刘威</t>
  </si>
  <si>
    <t>戈燕翎</t>
  </si>
  <si>
    <t>梁馨文</t>
  </si>
  <si>
    <t>耿蕾</t>
  </si>
  <si>
    <t>黄佳怡</t>
  </si>
  <si>
    <t>王怡</t>
  </si>
  <si>
    <t>金哲晖</t>
  </si>
  <si>
    <t>鞠思宇</t>
  </si>
  <si>
    <t>毛玉瑶</t>
  </si>
  <si>
    <t>女寝</t>
  </si>
  <si>
    <t>韩雨彤</t>
  </si>
  <si>
    <t>旅游B18-1</t>
  </si>
  <si>
    <t>沈诗怡</t>
  </si>
  <si>
    <t>王艺霖</t>
  </si>
  <si>
    <t>朱佳颖</t>
  </si>
  <si>
    <t>程韵雯</t>
  </si>
  <si>
    <t>金娅玲</t>
  </si>
  <si>
    <t>李雨璐</t>
  </si>
  <si>
    <t>雷波</t>
  </si>
  <si>
    <t>章周晶</t>
  </si>
  <si>
    <t>刘文静</t>
  </si>
  <si>
    <t>王爽</t>
  </si>
  <si>
    <t>林梦薇</t>
  </si>
  <si>
    <t>周建瑞</t>
  </si>
  <si>
    <t>李燕玲</t>
  </si>
  <si>
    <t>李添禧</t>
  </si>
  <si>
    <t>张雪慧</t>
  </si>
  <si>
    <t>张淑铮</t>
  </si>
  <si>
    <t>许倩</t>
  </si>
  <si>
    <t>俞晨晞</t>
  </si>
  <si>
    <t>楼晓璐</t>
  </si>
  <si>
    <t>姚毓程</t>
  </si>
  <si>
    <t>张怡芊</t>
  </si>
  <si>
    <t>陆淼淼</t>
  </si>
  <si>
    <t>沈建华</t>
  </si>
  <si>
    <t>黄波涛</t>
  </si>
  <si>
    <t>王泽浩</t>
  </si>
  <si>
    <t>景先河</t>
  </si>
  <si>
    <t>陈明康</t>
  </si>
  <si>
    <t>张志翔</t>
  </si>
  <si>
    <t>龚荣</t>
  </si>
  <si>
    <t>马东升</t>
  </si>
  <si>
    <t>莫忠福</t>
  </si>
  <si>
    <t>赵云昊</t>
  </si>
  <si>
    <t>赖成羽</t>
  </si>
  <si>
    <t>曹翔</t>
  </si>
  <si>
    <t>欧阳文超</t>
  </si>
  <si>
    <t>马翔宇</t>
  </si>
  <si>
    <t>董振伟</t>
  </si>
  <si>
    <t>李剑浩</t>
  </si>
  <si>
    <t>黄柯</t>
  </si>
  <si>
    <t>万浩</t>
  </si>
  <si>
    <t>严博</t>
  </si>
  <si>
    <t>赵博</t>
  </si>
  <si>
    <t>李涛</t>
  </si>
  <si>
    <t>潘悦</t>
  </si>
  <si>
    <t>王一楠</t>
  </si>
  <si>
    <t>严天昊</t>
  </si>
  <si>
    <t>黄晶莉</t>
  </si>
  <si>
    <t>朱靖菲</t>
  </si>
  <si>
    <t>林亨琪</t>
  </si>
  <si>
    <t>顾吴洁</t>
  </si>
  <si>
    <t>杨娅娅</t>
  </si>
  <si>
    <t>汤陆杨</t>
  </si>
  <si>
    <t>唐昕妍</t>
  </si>
  <si>
    <t>胡雯婕</t>
  </si>
  <si>
    <t>顾怡宁</t>
  </si>
  <si>
    <t>吴凌晖</t>
  </si>
  <si>
    <t>庄丽婷</t>
  </si>
  <si>
    <t>王露曦</t>
  </si>
  <si>
    <t>李明洁</t>
  </si>
  <si>
    <t>喻翎子</t>
  </si>
  <si>
    <t>蔡荷明</t>
  </si>
  <si>
    <t>龚慧婷</t>
  </si>
  <si>
    <t>曾径径</t>
  </si>
  <si>
    <t>王伦琴</t>
  </si>
  <si>
    <t>张苇婷</t>
  </si>
  <si>
    <t>体育馆外围</t>
  </si>
  <si>
    <t>祁士峰</t>
  </si>
  <si>
    <t>刘嘉学</t>
  </si>
  <si>
    <t>郭锦文</t>
  </si>
  <si>
    <t>张蕊</t>
  </si>
  <si>
    <t>陈灿</t>
  </si>
  <si>
    <t>林丽霞</t>
  </si>
  <si>
    <t>方明浩</t>
  </si>
  <si>
    <t>崔嘉橦</t>
  </si>
  <si>
    <t>王硕</t>
  </si>
  <si>
    <t>张婕</t>
  </si>
  <si>
    <t>韩悦</t>
  </si>
  <si>
    <t>金晶</t>
  </si>
  <si>
    <t>吕世雯</t>
  </si>
  <si>
    <t>顾沁</t>
  </si>
  <si>
    <t>黄涛</t>
  </si>
  <si>
    <t>茹吕昊</t>
  </si>
  <si>
    <t>王义龙</t>
  </si>
  <si>
    <t>沈涵</t>
  </si>
  <si>
    <t>顾晨滟</t>
  </si>
  <si>
    <t>顾雯婷</t>
  </si>
  <si>
    <t>袁雯君</t>
  </si>
  <si>
    <t>董星昊</t>
  </si>
  <si>
    <t>李雨茜</t>
  </si>
  <si>
    <t>一教三楼</t>
  </si>
  <si>
    <t>王佳宁</t>
  </si>
  <si>
    <t>朱珮瑜</t>
  </si>
  <si>
    <t>胡惠丹</t>
  </si>
  <si>
    <t>江宇爔</t>
  </si>
  <si>
    <t>宋云凤</t>
  </si>
  <si>
    <t>李抒文</t>
  </si>
  <si>
    <t>臧孚兮</t>
  </si>
  <si>
    <t>何也阔</t>
  </si>
  <si>
    <t>傅豪</t>
  </si>
  <si>
    <t>马星宇</t>
  </si>
  <si>
    <t>张慧琳</t>
  </si>
  <si>
    <t>张申翼</t>
  </si>
  <si>
    <t>秦炜</t>
  </si>
  <si>
    <t>季逸颖</t>
  </si>
  <si>
    <t>王世琪</t>
  </si>
  <si>
    <t>朱艺欣</t>
  </si>
  <si>
    <t>李奕涵</t>
  </si>
  <si>
    <t>沈欣缘</t>
  </si>
  <si>
    <t>龙海洋</t>
  </si>
  <si>
    <t>上官宇星</t>
  </si>
  <si>
    <t>沈逸霏</t>
  </si>
  <si>
    <t>伍宏宇</t>
  </si>
  <si>
    <t>祝毓森</t>
  </si>
  <si>
    <t>肖婷婷</t>
  </si>
  <si>
    <t>王馨蕊</t>
  </si>
  <si>
    <t>张妍</t>
  </si>
  <si>
    <t>刘昌麾</t>
  </si>
  <si>
    <t>阮宇婷</t>
  </si>
  <si>
    <t>汪洁</t>
  </si>
  <si>
    <t>阮泽林</t>
  </si>
  <si>
    <t>王珊</t>
  </si>
  <si>
    <t>马玟玟</t>
  </si>
  <si>
    <t>崔玙璠</t>
  </si>
  <si>
    <t>罗世敏</t>
  </si>
  <si>
    <t>邓然</t>
  </si>
  <si>
    <t>王洋</t>
  </si>
  <si>
    <t>杨潇珂</t>
  </si>
  <si>
    <t>杨亦萱</t>
  </si>
  <si>
    <t>王晶晶</t>
  </si>
  <si>
    <t>柴天宝</t>
  </si>
  <si>
    <t>吕巧妍</t>
  </si>
  <si>
    <t>郭刃畅</t>
  </si>
  <si>
    <t>简娜娜</t>
  </si>
  <si>
    <t>退学</t>
  </si>
  <si>
    <t>王蕊</t>
  </si>
  <si>
    <t>王俪洁</t>
  </si>
  <si>
    <t>刘琳霞</t>
  </si>
  <si>
    <t>邵莹</t>
  </si>
  <si>
    <t>赵梦妮</t>
  </si>
  <si>
    <t>黄曼琳</t>
  </si>
  <si>
    <t>申书萍</t>
  </si>
  <si>
    <t>何兴裕</t>
  </si>
  <si>
    <t>阚朝阳</t>
  </si>
  <si>
    <t>施雨林</t>
  </si>
  <si>
    <t>许约</t>
  </si>
  <si>
    <t>蓝昕</t>
  </si>
  <si>
    <t>许思文</t>
  </si>
  <si>
    <t>王小玉</t>
  </si>
  <si>
    <t>李宗云</t>
  </si>
  <si>
    <t>平佳</t>
  </si>
  <si>
    <t>潘紫欣</t>
  </si>
  <si>
    <t>吴京</t>
  </si>
  <si>
    <t>康楠</t>
  </si>
  <si>
    <t>张忆婷</t>
  </si>
  <si>
    <t>杨宇馨</t>
  </si>
  <si>
    <t>崔杰</t>
  </si>
  <si>
    <t>赵露晖</t>
  </si>
  <si>
    <t>孟欣雨</t>
  </si>
  <si>
    <t>纪佳昀</t>
  </si>
  <si>
    <t>张红</t>
  </si>
  <si>
    <t>张馨月</t>
  </si>
  <si>
    <t>张培思</t>
  </si>
  <si>
    <t>樊海屹</t>
  </si>
  <si>
    <t>周莹莹</t>
  </si>
  <si>
    <t>王千</t>
  </si>
  <si>
    <t>吴玉龙</t>
  </si>
  <si>
    <t>陈蓝燕</t>
  </si>
  <si>
    <t>韩杨昊杰</t>
  </si>
  <si>
    <t>钟渝</t>
  </si>
  <si>
    <t>魏娜</t>
  </si>
  <si>
    <t>李雨烨</t>
  </si>
  <si>
    <t>唐榕徽</t>
  </si>
  <si>
    <t>赵雪婷</t>
  </si>
  <si>
    <t>李冰倩</t>
  </si>
  <si>
    <t>张雨琪</t>
  </si>
  <si>
    <t>北食堂南侧</t>
  </si>
  <si>
    <t>王颢瑾</t>
  </si>
  <si>
    <t>王敏</t>
  </si>
  <si>
    <t>朱晨文</t>
  </si>
  <si>
    <t>陈柯</t>
  </si>
  <si>
    <t>付伊玲</t>
  </si>
  <si>
    <t>陈祥瑞</t>
  </si>
  <si>
    <t>罗洁莹</t>
  </si>
  <si>
    <t>李修缘</t>
  </si>
  <si>
    <t>段晓敏</t>
  </si>
  <si>
    <t>何晨青</t>
  </si>
  <si>
    <t>刘纪雪</t>
  </si>
  <si>
    <t>吴婷婷</t>
  </si>
  <si>
    <t>杨帆</t>
  </si>
  <si>
    <t>黄英仙</t>
  </si>
  <si>
    <t>李尚</t>
  </si>
  <si>
    <t>赵玮</t>
  </si>
  <si>
    <t>何莲</t>
  </si>
  <si>
    <t>张芷汀</t>
  </si>
  <si>
    <t>王靖博</t>
  </si>
  <si>
    <t>黄镜洁</t>
  </si>
  <si>
    <t>陈昳伶</t>
  </si>
  <si>
    <t>图书馆</t>
  </si>
  <si>
    <t>李忠浩</t>
  </si>
  <si>
    <t>朱雅璇</t>
  </si>
  <si>
    <t>叶梓轩</t>
  </si>
  <si>
    <t>宋鑫</t>
  </si>
  <si>
    <t>陈颖</t>
  </si>
  <si>
    <t>倪蓓</t>
  </si>
  <si>
    <t>陆政东</t>
  </si>
  <si>
    <t>黄盈</t>
  </si>
  <si>
    <t>张嘉豪</t>
  </si>
  <si>
    <t>朱灏琪</t>
  </si>
  <si>
    <t>蔡怡洁</t>
  </si>
  <si>
    <t>沈云涛</t>
  </si>
  <si>
    <t>李扬</t>
  </si>
  <si>
    <t>黎琼爱</t>
  </si>
  <si>
    <t>李荐雲</t>
  </si>
  <si>
    <t>夏天雨</t>
  </si>
  <si>
    <t>颜敏洁</t>
  </si>
  <si>
    <t>俞骁</t>
  </si>
  <si>
    <t>王海燕</t>
  </si>
  <si>
    <t>吴易轩</t>
  </si>
  <si>
    <t>梁家芃</t>
  </si>
  <si>
    <t>吕颜洁</t>
  </si>
  <si>
    <t>张家欣</t>
  </si>
  <si>
    <t>任笑欣</t>
  </si>
  <si>
    <t>董怡梦</t>
  </si>
  <si>
    <t>李景丽</t>
  </si>
  <si>
    <t>黄静静</t>
  </si>
  <si>
    <t>汤玉琴</t>
  </si>
  <si>
    <t>蒋斯嘉</t>
  </si>
  <si>
    <t>陈袁杰</t>
  </si>
  <si>
    <t>姚诗婷</t>
  </si>
  <si>
    <t>郑星怡</t>
  </si>
  <si>
    <t>闵蕾</t>
  </si>
  <si>
    <t>熊逸琳</t>
  </si>
  <si>
    <t>陶泽盛</t>
  </si>
  <si>
    <t>杨盈盈</t>
  </si>
  <si>
    <t>王宇希</t>
  </si>
  <si>
    <t>林珈卉</t>
  </si>
  <si>
    <t>徐一涵</t>
  </si>
  <si>
    <t>高小钰</t>
  </si>
  <si>
    <t>向瑶瑶</t>
  </si>
  <si>
    <t>于文静</t>
  </si>
  <si>
    <t>龚瑞雪</t>
  </si>
  <si>
    <t>郭浥佳</t>
  </si>
  <si>
    <t>留学生公寓</t>
  </si>
  <si>
    <t>陈楷双</t>
  </si>
  <si>
    <t>于珍懿</t>
  </si>
  <si>
    <t>李亦超</t>
  </si>
  <si>
    <t>刘佳旭</t>
  </si>
  <si>
    <t>陈轶融</t>
  </si>
  <si>
    <t>滕丝雯</t>
  </si>
  <si>
    <t>司徒冬智</t>
  </si>
  <si>
    <t>任燕</t>
  </si>
  <si>
    <t>吕溯洋</t>
  </si>
  <si>
    <t>邢玉</t>
  </si>
  <si>
    <t>郑晓慧</t>
  </si>
  <si>
    <t>吴一峥</t>
  </si>
  <si>
    <t>陈鑫</t>
  </si>
  <si>
    <t>吴可欣</t>
  </si>
  <si>
    <t>殷菲</t>
  </si>
  <si>
    <t>夏雯萱</t>
  </si>
  <si>
    <t>丁典</t>
  </si>
  <si>
    <t>张溢</t>
  </si>
  <si>
    <t>杨嘉雯</t>
  </si>
  <si>
    <t>李嘉伦</t>
  </si>
  <si>
    <t>侯海涵</t>
  </si>
  <si>
    <t>周星宇</t>
  </si>
  <si>
    <t>沈超</t>
  </si>
  <si>
    <t>南十</t>
  </si>
  <si>
    <t>郑志义</t>
  </si>
  <si>
    <t>李鹏程</t>
  </si>
  <si>
    <t>吴奇伟</t>
  </si>
  <si>
    <t>余翔宇</t>
  </si>
  <si>
    <t>田有仁</t>
  </si>
  <si>
    <t>马宁生</t>
  </si>
  <si>
    <t>王渊</t>
  </si>
  <si>
    <t>孙宇宵</t>
  </si>
  <si>
    <t>岳震东</t>
  </si>
  <si>
    <t>伏浩</t>
  </si>
  <si>
    <t>谌董明</t>
  </si>
  <si>
    <t>董浩宇</t>
  </si>
  <si>
    <t>李庆腾</t>
  </si>
  <si>
    <t>刘彪</t>
  </si>
  <si>
    <t>徐亦超</t>
  </si>
  <si>
    <t>李彩秀</t>
  </si>
  <si>
    <t>北一</t>
  </si>
  <si>
    <t>郑诗涵</t>
  </si>
  <si>
    <t>吴章璇</t>
  </si>
  <si>
    <t>陈露</t>
  </si>
  <si>
    <t>黄慧玲</t>
  </si>
  <si>
    <t>瞿新怡</t>
  </si>
  <si>
    <t>孙伟佳</t>
  </si>
  <si>
    <t>王昕懿</t>
  </si>
  <si>
    <t>柴欣怡</t>
  </si>
  <si>
    <t>曾嘉玉</t>
  </si>
  <si>
    <t>沈梦婷</t>
  </si>
  <si>
    <t>白雪</t>
  </si>
  <si>
    <t>惠赛男</t>
  </si>
  <si>
    <t>张新梅</t>
  </si>
  <si>
    <t>熊玉迎</t>
  </si>
  <si>
    <t>郭若兮</t>
  </si>
  <si>
    <t>朱静雯</t>
  </si>
  <si>
    <t>蒋心怡</t>
  </si>
  <si>
    <t>谢薏雯</t>
  </si>
  <si>
    <t>何子怡</t>
  </si>
  <si>
    <t>黄旭敏</t>
  </si>
  <si>
    <t>竺家生</t>
  </si>
  <si>
    <t>赵子杰</t>
  </si>
  <si>
    <t>李郑</t>
  </si>
  <si>
    <t>王青松</t>
  </si>
  <si>
    <t>周世林</t>
  </si>
  <si>
    <t>刘行</t>
  </si>
  <si>
    <t>余澜江</t>
  </si>
  <si>
    <t>金鑫</t>
  </si>
  <si>
    <t>肖文勤</t>
  </si>
  <si>
    <t>汪旭</t>
  </si>
  <si>
    <t>文军</t>
  </si>
  <si>
    <t>周柱良</t>
  </si>
  <si>
    <t>黄义滔</t>
  </si>
  <si>
    <t>张真鸿</t>
  </si>
  <si>
    <t>周俊辉</t>
  </si>
  <si>
    <t>裘弘飞</t>
  </si>
  <si>
    <t>曾伟洪</t>
  </si>
  <si>
    <t>彭敬诚</t>
  </si>
  <si>
    <t>吴高举</t>
  </si>
  <si>
    <t>白惠升</t>
  </si>
  <si>
    <t>李虎</t>
  </si>
  <si>
    <t>南八</t>
  </si>
  <si>
    <t>林显森</t>
  </si>
  <si>
    <t>余堡山</t>
  </si>
  <si>
    <t>毕源泽</t>
  </si>
  <si>
    <t>罗海彬</t>
  </si>
  <si>
    <t>李童</t>
  </si>
  <si>
    <t>臧百川</t>
  </si>
  <si>
    <t>潘府庚</t>
  </si>
  <si>
    <t>王玺博</t>
  </si>
  <si>
    <t>李源</t>
  </si>
  <si>
    <t>程世泽</t>
  </si>
  <si>
    <t>范江</t>
  </si>
  <si>
    <t>刘仪伟</t>
  </si>
  <si>
    <t>刘宏业</t>
  </si>
  <si>
    <t>张俊凯</t>
  </si>
  <si>
    <t>方杰</t>
  </si>
  <si>
    <t>张翼</t>
  </si>
  <si>
    <t>刘金松</t>
  </si>
  <si>
    <t>黄臻煜</t>
  </si>
  <si>
    <t>杨晓凯</t>
  </si>
  <si>
    <t>童威</t>
  </si>
  <si>
    <t>安翠萍</t>
  </si>
  <si>
    <t>钱辰炜</t>
  </si>
  <si>
    <t>许芝荟</t>
  </si>
  <si>
    <t>俞晓宁</t>
  </si>
  <si>
    <t>史一江</t>
  </si>
  <si>
    <t>陆瑞潞</t>
  </si>
  <si>
    <t>吴翌翀</t>
  </si>
  <si>
    <t>谷飞月</t>
  </si>
  <si>
    <t>陈雨芳</t>
  </si>
  <si>
    <t>杨宇润</t>
  </si>
  <si>
    <t>刘敏</t>
  </si>
  <si>
    <t>杨烁</t>
  </si>
  <si>
    <t>崔慧洁</t>
  </si>
  <si>
    <t>卢彦洁</t>
  </si>
  <si>
    <t>宋佩玲</t>
  </si>
  <si>
    <t>张思妤</t>
  </si>
  <si>
    <t>高倩</t>
  </si>
  <si>
    <t>王蕾</t>
  </si>
  <si>
    <t>粟劲松</t>
  </si>
  <si>
    <t>张普润</t>
  </si>
  <si>
    <t>严芳</t>
  </si>
  <si>
    <t>杨文静</t>
  </si>
  <si>
    <t>张香艳</t>
  </si>
  <si>
    <t>辛海雯</t>
  </si>
  <si>
    <t>史天溢</t>
  </si>
  <si>
    <t>钟靖宇</t>
  </si>
  <si>
    <t>潘文文</t>
  </si>
  <si>
    <t>杨智超</t>
  </si>
  <si>
    <t>马昕</t>
  </si>
  <si>
    <t>张婉沁</t>
  </si>
  <si>
    <t>王若琛</t>
  </si>
  <si>
    <t>刘会娟</t>
  </si>
  <si>
    <t>杨苏坤</t>
  </si>
  <si>
    <t>程霞</t>
  </si>
  <si>
    <t>李皓月</t>
  </si>
  <si>
    <t>王佳慧</t>
  </si>
  <si>
    <t>何盼雨</t>
  </si>
  <si>
    <t>司宇琦</t>
  </si>
  <si>
    <t>陈旭</t>
  </si>
  <si>
    <t>南九</t>
  </si>
  <si>
    <t>季良俊</t>
  </si>
  <si>
    <t>党云楠</t>
  </si>
  <si>
    <t>昝浩</t>
  </si>
  <si>
    <t>陈文昌</t>
  </si>
  <si>
    <t>张元勋</t>
  </si>
  <si>
    <t>龚正东</t>
  </si>
  <si>
    <t>吴永豪</t>
  </si>
  <si>
    <t>董嘉欣</t>
  </si>
  <si>
    <t>林威华</t>
  </si>
  <si>
    <t>冉原杰</t>
  </si>
  <si>
    <t>王杰</t>
  </si>
  <si>
    <t>向双钦</t>
  </si>
  <si>
    <t>陈翱翔</t>
  </si>
  <si>
    <t>李旭亮</t>
  </si>
  <si>
    <t>玄磊</t>
  </si>
  <si>
    <t>李安南</t>
  </si>
  <si>
    <t>龚佑晨</t>
  </si>
  <si>
    <t>施帅</t>
  </si>
  <si>
    <t>杨阳</t>
  </si>
  <si>
    <t>杨龙敬</t>
  </si>
  <si>
    <t>王波</t>
  </si>
  <si>
    <t>黑皓然</t>
  </si>
  <si>
    <t>李奕汛</t>
  </si>
  <si>
    <t>朱迪</t>
  </si>
  <si>
    <t>杨一帆</t>
  </si>
  <si>
    <t>张嘉文</t>
  </si>
  <si>
    <t>罗炜皇</t>
  </si>
  <si>
    <t>夏晓天</t>
  </si>
  <si>
    <t>廖志明</t>
  </si>
  <si>
    <t>陈焰崧</t>
  </si>
  <si>
    <t>付建波</t>
  </si>
  <si>
    <t>何雨恒</t>
  </si>
  <si>
    <t>李晨楠</t>
  </si>
  <si>
    <t>侯兴健</t>
  </si>
  <si>
    <t>聂吉祥</t>
  </si>
  <si>
    <t>汤诗达</t>
  </si>
  <si>
    <t>李金武</t>
  </si>
  <si>
    <t>高帆</t>
  </si>
  <si>
    <t>退学</t>
    <phoneticPr fontId="4" type="noConversion"/>
  </si>
  <si>
    <t>教学楼</t>
    <phoneticPr fontId="4" type="noConversion"/>
  </si>
  <si>
    <t>魏智峰</t>
  </si>
  <si>
    <t>章连英</t>
  </si>
  <si>
    <t>数媒技术B18-1</t>
  </si>
  <si>
    <t>刘逸菲</t>
  </si>
  <si>
    <t>信息技术学院</t>
    <phoneticPr fontId="4" type="noConversion"/>
  </si>
  <si>
    <t>重修</t>
    <phoneticPr fontId="4" type="noConversion"/>
  </si>
  <si>
    <t>不合格</t>
    <phoneticPr fontId="4" type="noConversion"/>
  </si>
  <si>
    <t>南六5-6</t>
    <phoneticPr fontId="4" type="noConversion"/>
  </si>
  <si>
    <t>沈豪杰</t>
    <phoneticPr fontId="4" type="noConversion"/>
  </si>
  <si>
    <t>于林</t>
    <phoneticPr fontId="4" type="noConversion"/>
  </si>
  <si>
    <t>网络中兴B16-2</t>
  </si>
  <si>
    <t>韩海文</t>
  </si>
  <si>
    <t>缓修</t>
    <phoneticPr fontId="4" type="noConversion"/>
  </si>
  <si>
    <t>孙俊芳</t>
  </si>
  <si>
    <t>计科智能B18-3</t>
  </si>
  <si>
    <t>汤梦娇</t>
  </si>
  <si>
    <t>免修</t>
    <phoneticPr fontId="4" type="noConversion"/>
  </si>
  <si>
    <t>南十二</t>
    <phoneticPr fontId="4" type="noConversion"/>
  </si>
  <si>
    <t>谢紫君</t>
    <phoneticPr fontId="4" type="noConversion"/>
  </si>
  <si>
    <t>数媒技术B18-2</t>
  </si>
  <si>
    <t>吴越琪</t>
    <phoneticPr fontId="4" type="noConversion"/>
  </si>
  <si>
    <t>南六1-2</t>
  </si>
  <si>
    <t>赵轶超</t>
    <phoneticPr fontId="4" type="noConversion"/>
  </si>
  <si>
    <t>金钲凯</t>
  </si>
  <si>
    <t>良好</t>
    <phoneticPr fontId="4" type="noConversion"/>
  </si>
  <si>
    <t>南四1-3</t>
  </si>
  <si>
    <t>常晨晨</t>
  </si>
  <si>
    <t>杨淳</t>
  </si>
  <si>
    <t>信息技术学院</t>
    <phoneticPr fontId="4" type="noConversion"/>
  </si>
  <si>
    <t>良好</t>
    <phoneticPr fontId="4" type="noConversion"/>
  </si>
  <si>
    <t>留学生5-8层</t>
  </si>
  <si>
    <t>孙骏豪</t>
    <phoneticPr fontId="4" type="noConversion"/>
  </si>
  <si>
    <r>
      <rPr>
        <sz val="10"/>
        <rFont val="Arial"/>
        <family val="2"/>
      </rPr>
      <t>计科智能</t>
    </r>
    <r>
      <rPr>
        <sz val="10"/>
        <rFont val="Arial"/>
        <family val="2"/>
      </rPr>
      <t>B18-2</t>
    </r>
  </si>
  <si>
    <t>丁宏灏</t>
  </si>
  <si>
    <t>1820095</t>
  </si>
  <si>
    <t>教学楼</t>
    <phoneticPr fontId="4" type="noConversion"/>
  </si>
  <si>
    <t>王一帆</t>
    <phoneticPr fontId="4" type="noConversion"/>
  </si>
  <si>
    <t>物联网B18-2</t>
  </si>
  <si>
    <t>刘朕江</t>
  </si>
  <si>
    <t>南门</t>
  </si>
  <si>
    <t>夏彦彬</t>
    <phoneticPr fontId="4" type="noConversion"/>
  </si>
  <si>
    <t>徐昊阳</t>
  </si>
  <si>
    <t>晨读园</t>
  </si>
  <si>
    <t>马艳兵</t>
  </si>
  <si>
    <t>夏宇</t>
  </si>
  <si>
    <t>1820067</t>
  </si>
  <si>
    <t>医务室</t>
  </si>
  <si>
    <t>数媒技术B18-3</t>
  </si>
  <si>
    <t>潘陶然</t>
  </si>
  <si>
    <t>南六5-6</t>
  </si>
  <si>
    <t>沈豪杰</t>
  </si>
  <si>
    <t>计科智能B18-1</t>
  </si>
  <si>
    <t>王嵩越</t>
  </si>
  <si>
    <t>1820003</t>
  </si>
  <si>
    <t>南六3-4</t>
  </si>
  <si>
    <t>陈嘉俊</t>
    <phoneticPr fontId="4" type="noConversion"/>
  </si>
  <si>
    <t>宋元昊</t>
  </si>
  <si>
    <r>
      <rPr>
        <sz val="10"/>
        <rFont val="Arial"/>
        <family val="2"/>
      </rPr>
      <t>计科智能</t>
    </r>
    <r>
      <rPr>
        <sz val="10"/>
        <rFont val="Arial"/>
        <family val="2"/>
      </rPr>
      <t>B18-5</t>
    </r>
  </si>
  <si>
    <t>吕甄松</t>
  </si>
  <si>
    <t>1820208</t>
  </si>
  <si>
    <t>宋龙麒</t>
  </si>
  <si>
    <t>1820100</t>
  </si>
  <si>
    <r>
      <rPr>
        <sz val="10"/>
        <rFont val="宋体"/>
        <family val="3"/>
        <charset val="134"/>
      </rPr>
      <t>计科智能</t>
    </r>
    <r>
      <rPr>
        <sz val="10"/>
        <rFont val="Arial"/>
        <family val="2"/>
      </rPr>
      <t>B18-2</t>
    </r>
  </si>
  <si>
    <t>周文强</t>
  </si>
  <si>
    <t>陈家乐</t>
  </si>
  <si>
    <t>1820002</t>
  </si>
  <si>
    <t>多家琪</t>
  </si>
  <si>
    <t>1820005</t>
  </si>
  <si>
    <t>胡赤辰</t>
  </si>
  <si>
    <t>1820006</t>
  </si>
  <si>
    <t>董庭昱</t>
  </si>
  <si>
    <t>1820010</t>
  </si>
  <si>
    <r>
      <rPr>
        <sz val="10"/>
        <rFont val="宋体"/>
        <family val="3"/>
        <charset val="134"/>
      </rPr>
      <t>数媒技术</t>
    </r>
    <r>
      <rPr>
        <sz val="10"/>
        <rFont val="Arial"/>
        <family val="2"/>
      </rPr>
      <t>B18-3</t>
    </r>
  </si>
  <si>
    <t>赵  炎</t>
    <phoneticPr fontId="4" type="noConversion"/>
  </si>
  <si>
    <t>何宇翔</t>
  </si>
  <si>
    <t>王勇凯</t>
  </si>
  <si>
    <t>李珂</t>
  </si>
  <si>
    <t>物联网B18-1</t>
  </si>
  <si>
    <t>王扬帆</t>
  </si>
  <si>
    <t>张海洋</t>
    <phoneticPr fontId="4" type="noConversion"/>
  </si>
  <si>
    <r>
      <rPr>
        <sz val="11"/>
        <color theme="1"/>
        <rFont val="宋体"/>
        <family val="3"/>
        <charset val="134"/>
        <scheme val="minor"/>
      </rPr>
      <t>计科智能</t>
    </r>
    <r>
      <rPr>
        <sz val="10"/>
        <rFont val="Arial"/>
        <family val="2"/>
      </rPr>
      <t>B18-4</t>
    </r>
  </si>
  <si>
    <t>康乐乐</t>
    <phoneticPr fontId="4" type="noConversion"/>
  </si>
  <si>
    <t>1820157</t>
  </si>
  <si>
    <t>快递中心</t>
  </si>
  <si>
    <t>钟梓瑜</t>
  </si>
  <si>
    <r>
      <rPr>
        <sz val="10"/>
        <rFont val="宋体"/>
        <family val="3"/>
        <charset val="134"/>
      </rPr>
      <t>计科智能</t>
    </r>
    <r>
      <rPr>
        <sz val="10"/>
        <rFont val="Arial"/>
        <family val="2"/>
      </rPr>
      <t>B18-4</t>
    </r>
  </si>
  <si>
    <t>朱强</t>
  </si>
  <si>
    <t>1820150</t>
  </si>
  <si>
    <t>南一1-3</t>
  </si>
  <si>
    <t>陈杰峰</t>
    <phoneticPr fontId="4" type="noConversion"/>
  </si>
  <si>
    <r>
      <rPr>
        <sz val="10"/>
        <rFont val="宋体"/>
        <family val="3"/>
        <charset val="134"/>
      </rPr>
      <t>计科智能</t>
    </r>
    <r>
      <rPr>
        <sz val="10"/>
        <rFont val="Arial"/>
        <family val="2"/>
      </rPr>
      <t>B18-3</t>
    </r>
    <r>
      <rPr>
        <sz val="11"/>
        <color theme="1"/>
        <rFont val="宋体"/>
        <family val="3"/>
        <charset val="134"/>
        <scheme val="minor"/>
      </rPr>
      <t/>
    </r>
  </si>
  <si>
    <t>蔡仁杰</t>
  </si>
  <si>
    <t>1820140</t>
  </si>
  <si>
    <t>陈雪晨</t>
  </si>
  <si>
    <t>1820215</t>
  </si>
  <si>
    <t>陈雅琦</t>
  </si>
  <si>
    <t>1820213</t>
  </si>
  <si>
    <t>赵笑江</t>
  </si>
  <si>
    <t>1820066</t>
  </si>
  <si>
    <t>黄士鸣</t>
  </si>
  <si>
    <t>1820027</t>
  </si>
  <si>
    <t>龚建昂</t>
  </si>
  <si>
    <t>1820036</t>
  </si>
  <si>
    <t>赵庆泽</t>
  </si>
  <si>
    <t>1820065</t>
  </si>
  <si>
    <t>朱明杰</t>
  </si>
  <si>
    <t>1820074</t>
  </si>
  <si>
    <t>大礼堂</t>
  </si>
  <si>
    <t>谭晓东</t>
  </si>
  <si>
    <t>杨昊</t>
  </si>
  <si>
    <t>高嘉敏</t>
    <phoneticPr fontId="4" type="noConversion"/>
  </si>
  <si>
    <t>顾军</t>
  </si>
  <si>
    <t>1820234</t>
  </si>
  <si>
    <t>张洪鑫</t>
  </si>
  <si>
    <t>1820039</t>
  </si>
  <si>
    <t>唐嘉俊</t>
  </si>
  <si>
    <t>1820076</t>
  </si>
  <si>
    <t>姜铂尧</t>
  </si>
  <si>
    <t>1820214</t>
  </si>
  <si>
    <t>赵轶超</t>
    <phoneticPr fontId="4" type="noConversion"/>
  </si>
  <si>
    <t>张鸿坤</t>
  </si>
  <si>
    <t>方家伟</t>
  </si>
  <si>
    <t>1820033</t>
  </si>
  <si>
    <t>钱佳龙</t>
  </si>
  <si>
    <t>1820055</t>
  </si>
  <si>
    <t>南十二7-8</t>
  </si>
  <si>
    <t>谢紫君</t>
    <phoneticPr fontId="4" type="noConversion"/>
  </si>
  <si>
    <t>仲晨</t>
  </si>
  <si>
    <t>徐邹鑫</t>
  </si>
  <si>
    <t>1820096</t>
  </si>
  <si>
    <t>左佑</t>
  </si>
  <si>
    <t>杨詠婷</t>
  </si>
  <si>
    <t>张辰宇</t>
  </si>
  <si>
    <t>倪昊予</t>
  </si>
  <si>
    <t>1820041</t>
  </si>
  <si>
    <t>余峰玲</t>
  </si>
  <si>
    <t>马文轩</t>
  </si>
  <si>
    <t>郝铄杰</t>
  </si>
  <si>
    <t>1820099</t>
  </si>
  <si>
    <t>吕家成</t>
  </si>
  <si>
    <t>张宇皓</t>
  </si>
  <si>
    <t>1820044</t>
  </si>
  <si>
    <t>章奕廷</t>
  </si>
  <si>
    <t>1820091</t>
  </si>
  <si>
    <t>颜开</t>
  </si>
  <si>
    <t>1820224</t>
  </si>
  <si>
    <t>南十二9-11</t>
  </si>
  <si>
    <t>刘佳梅</t>
  </si>
  <si>
    <t>刘泓屹</t>
  </si>
  <si>
    <t>优秀</t>
    <phoneticPr fontId="4" type="noConversion"/>
  </si>
  <si>
    <t>计科智能B18-5</t>
  </si>
  <si>
    <r>
      <rPr>
        <sz val="10"/>
        <rFont val="宋体"/>
        <family val="3"/>
        <charset val="134"/>
      </rPr>
      <t>阿尔曼江·阿布力海提</t>
    </r>
  </si>
  <si>
    <t>1820137</t>
  </si>
  <si>
    <r>
      <rPr>
        <sz val="10"/>
        <rFont val="Arial"/>
        <family val="2"/>
      </rPr>
      <t>计科智能</t>
    </r>
    <r>
      <rPr>
        <sz val="10"/>
        <rFont val="Arial"/>
        <family val="2"/>
      </rPr>
      <t>B18-3</t>
    </r>
  </si>
  <si>
    <t>赵明鑫</t>
  </si>
  <si>
    <t>1820125</t>
  </si>
  <si>
    <t>赵宇</t>
  </si>
  <si>
    <t>范超</t>
  </si>
  <si>
    <t>1820197</t>
  </si>
  <si>
    <t>夏薇</t>
  </si>
  <si>
    <t>1820079</t>
  </si>
  <si>
    <t>寇富众</t>
  </si>
  <si>
    <t>王嘉乐</t>
  </si>
  <si>
    <t>1820102</t>
  </si>
  <si>
    <t>张子祚</t>
  </si>
  <si>
    <t>张科</t>
  </si>
  <si>
    <t>1820073</t>
  </si>
  <si>
    <t>吕俊辉</t>
  </si>
  <si>
    <t>沈一辉</t>
  </si>
  <si>
    <t>周籽同</t>
  </si>
  <si>
    <t>1820119</t>
  </si>
  <si>
    <t>施瑞卿</t>
  </si>
  <si>
    <r>
      <rPr>
        <sz val="10"/>
        <rFont val="宋体"/>
        <family val="3"/>
        <charset val="134"/>
      </rPr>
      <t>计科智能</t>
    </r>
    <r>
      <rPr>
        <sz val="10"/>
        <rFont val="Arial"/>
        <family val="2"/>
      </rPr>
      <t>B18-3</t>
    </r>
  </si>
  <si>
    <t>齐振成</t>
  </si>
  <si>
    <t>1820101</t>
  </si>
  <si>
    <t>南十二9-11</t>
    <phoneticPr fontId="4" type="noConversion"/>
  </si>
  <si>
    <t>古小静</t>
  </si>
  <si>
    <t>徐钟义</t>
    <phoneticPr fontId="4" type="noConversion"/>
  </si>
  <si>
    <t>符晓宇</t>
  </si>
  <si>
    <t>1820124</t>
  </si>
  <si>
    <t>沈颖杰</t>
  </si>
  <si>
    <t>孙智根</t>
  </si>
  <si>
    <t>何建业</t>
  </si>
  <si>
    <t>1820052</t>
  </si>
  <si>
    <t>薛逸辰</t>
  </si>
  <si>
    <t>1820081</t>
  </si>
  <si>
    <t>学生事务中心</t>
  </si>
  <si>
    <t>李唯唯</t>
    <phoneticPr fontId="4" type="noConversion"/>
  </si>
  <si>
    <t>吴开</t>
  </si>
  <si>
    <t>1820245</t>
  </si>
  <si>
    <t>杨青山</t>
  </si>
  <si>
    <t>1820056</t>
  </si>
  <si>
    <t>李琪</t>
  </si>
  <si>
    <t>1820088</t>
  </si>
  <si>
    <t>廖美洪</t>
  </si>
  <si>
    <t>南十二1-3</t>
  </si>
  <si>
    <t>夏心怡</t>
  </si>
  <si>
    <t>李清盈</t>
  </si>
  <si>
    <t>1820151</t>
  </si>
  <si>
    <t>李奉霖</t>
  </si>
  <si>
    <t>1820173</t>
  </si>
  <si>
    <t>王乐冰</t>
  </si>
  <si>
    <t>李媛</t>
  </si>
  <si>
    <t>1820156</t>
  </si>
  <si>
    <t>董一韧</t>
  </si>
  <si>
    <t>宋元杰</t>
    <phoneticPr fontId="4" type="noConversion"/>
  </si>
  <si>
    <t>1820155</t>
  </si>
  <si>
    <t>沈佳伟</t>
  </si>
  <si>
    <t>1820233</t>
  </si>
  <si>
    <t>周宁</t>
  </si>
  <si>
    <t>1820239</t>
  </si>
  <si>
    <t>芦杰</t>
  </si>
  <si>
    <t>管清</t>
  </si>
  <si>
    <t>朱爰瑶</t>
  </si>
  <si>
    <t>1820038</t>
  </si>
  <si>
    <t>冉睿琳</t>
  </si>
  <si>
    <t>留学生1-4层</t>
  </si>
  <si>
    <t>洪杨</t>
  </si>
  <si>
    <t>方宏博</t>
  </si>
  <si>
    <t>唐  蔚</t>
    <phoneticPr fontId="4" type="noConversion"/>
  </si>
  <si>
    <t>1820009</t>
  </si>
  <si>
    <t>朱嘉伟</t>
  </si>
  <si>
    <t>1820131</t>
  </si>
  <si>
    <t>蔡傅力</t>
  </si>
  <si>
    <t>1820139</t>
  </si>
  <si>
    <t>邵旻皓</t>
  </si>
  <si>
    <t>1820177</t>
  </si>
  <si>
    <t>钱欣怡</t>
  </si>
  <si>
    <t>邵奇轩</t>
  </si>
  <si>
    <t>1820075</t>
  </si>
  <si>
    <t>张诗凡</t>
  </si>
  <si>
    <t>王樱桥</t>
  </si>
  <si>
    <t>1820116</t>
  </si>
  <si>
    <t>袁逸帆</t>
    <phoneticPr fontId="4" type="noConversion"/>
  </si>
  <si>
    <t>俞洋</t>
  </si>
  <si>
    <t>1820097</t>
  </si>
  <si>
    <t>胡圣子</t>
  </si>
  <si>
    <t>1820064</t>
  </si>
  <si>
    <t>陆家洛</t>
  </si>
  <si>
    <t>1820070</t>
  </si>
  <si>
    <t>宣逸风</t>
  </si>
  <si>
    <t>李昕博</t>
  </si>
  <si>
    <t>1820015</t>
  </si>
  <si>
    <t>陆宇清</t>
  </si>
  <si>
    <t>1820025</t>
  </si>
  <si>
    <t>黄奕枫</t>
  </si>
  <si>
    <t>1820029</t>
  </si>
  <si>
    <t>徐磊</t>
  </si>
  <si>
    <t>1820062</t>
  </si>
  <si>
    <t>王红紫衫</t>
    <phoneticPr fontId="4" type="noConversion"/>
  </si>
  <si>
    <t>1820211</t>
  </si>
  <si>
    <t>谢鑫</t>
  </si>
  <si>
    <t>1820243</t>
  </si>
  <si>
    <t>林培斌</t>
  </si>
  <si>
    <t>林佳豪</t>
  </si>
  <si>
    <t>李怡蕾</t>
  </si>
  <si>
    <t>刘思诗</t>
  </si>
  <si>
    <t>刘博</t>
    <phoneticPr fontId="4" type="noConversion"/>
  </si>
  <si>
    <t>殷悦嘉</t>
  </si>
  <si>
    <t>1820120</t>
  </si>
  <si>
    <t>盛书晓</t>
  </si>
  <si>
    <t>1820068</t>
  </si>
  <si>
    <t>黄浩杰</t>
  </si>
  <si>
    <t>张诗淼</t>
  </si>
  <si>
    <t>莫娅园</t>
  </si>
  <si>
    <t>范霁萱</t>
  </si>
  <si>
    <t>1820017</t>
  </si>
  <si>
    <t>万梦玲</t>
  </si>
  <si>
    <t>1820054</t>
  </si>
  <si>
    <t>王晓彦</t>
  </si>
  <si>
    <t>1820058</t>
  </si>
  <si>
    <t>南十二7-8</t>
    <phoneticPr fontId="4" type="noConversion"/>
  </si>
  <si>
    <t>刘千慧</t>
  </si>
  <si>
    <t>陈昳婷</t>
  </si>
  <si>
    <t>吴伟杰</t>
  </si>
  <si>
    <t>郭宇轩</t>
  </si>
  <si>
    <t>周宜彦</t>
  </si>
  <si>
    <t>1820225</t>
  </si>
  <si>
    <t>朱玥</t>
  </si>
  <si>
    <t>1820228</t>
  </si>
  <si>
    <t>转专业</t>
    <phoneticPr fontId="4" type="noConversion"/>
  </si>
  <si>
    <t>蒋智宸</t>
    <phoneticPr fontId="4" type="noConversion"/>
  </si>
  <si>
    <t>吴逸嵘</t>
    <phoneticPr fontId="4" type="noConversion"/>
  </si>
  <si>
    <t>唐书凡</t>
  </si>
  <si>
    <t>1820087</t>
  </si>
  <si>
    <t>黄居正</t>
  </si>
  <si>
    <t>1820089</t>
  </si>
  <si>
    <t>石家超</t>
  </si>
  <si>
    <t>1820028</t>
  </si>
  <si>
    <t>陈宇</t>
  </si>
  <si>
    <t>1820032</t>
  </si>
  <si>
    <t>陈崧骏</t>
  </si>
  <si>
    <t>1820034</t>
  </si>
  <si>
    <t>梅永琪</t>
  </si>
  <si>
    <t>顾一诺</t>
  </si>
  <si>
    <t>1820226</t>
  </si>
  <si>
    <t>顾晨澜</t>
  </si>
  <si>
    <t>傅雨桦</t>
  </si>
  <si>
    <t>王晟</t>
    <phoneticPr fontId="4" type="noConversion"/>
  </si>
  <si>
    <t>1820200</t>
  </si>
  <si>
    <t>胡依博</t>
    <phoneticPr fontId="4" type="noConversion"/>
  </si>
  <si>
    <t>1820152</t>
  </si>
  <si>
    <t>杨坤</t>
  </si>
  <si>
    <t>1820016</t>
  </si>
  <si>
    <t>成豪</t>
  </si>
  <si>
    <t>瞿葳</t>
  </si>
  <si>
    <t>岳超</t>
  </si>
  <si>
    <t>郁智炘</t>
  </si>
  <si>
    <t>徐洋</t>
  </si>
  <si>
    <t>吴为</t>
  </si>
  <si>
    <t>1820191</t>
  </si>
  <si>
    <t>李子愉</t>
  </si>
  <si>
    <t>1820165</t>
  </si>
  <si>
    <t>朱昊天</t>
  </si>
  <si>
    <t>1820083</t>
  </si>
  <si>
    <r>
      <rPr>
        <sz val="10"/>
        <rFont val="Arial"/>
        <family val="2"/>
      </rPr>
      <t>计科智能</t>
    </r>
    <r>
      <rPr>
        <sz val="10"/>
        <rFont val="Arial"/>
        <family val="2"/>
      </rPr>
      <t>B18-3</t>
    </r>
    <r>
      <rPr>
        <sz val="11"/>
        <color theme="1"/>
        <rFont val="宋体"/>
        <family val="3"/>
        <charset val="134"/>
        <scheme val="minor"/>
      </rPr>
      <t/>
    </r>
  </si>
  <si>
    <t>马雨含</t>
  </si>
  <si>
    <t>1820103</t>
  </si>
  <si>
    <t>刘诗洋</t>
  </si>
  <si>
    <t>1820106</t>
  </si>
  <si>
    <t>黄梅</t>
  </si>
  <si>
    <t>文志康</t>
  </si>
  <si>
    <t>1820210</t>
  </si>
  <si>
    <t>常蕊</t>
  </si>
  <si>
    <t>徐尚雯</t>
  </si>
  <si>
    <t>陈涛杰</t>
    <phoneticPr fontId="4" type="noConversion"/>
  </si>
  <si>
    <t>谢祖深</t>
  </si>
  <si>
    <t>陈磊超</t>
  </si>
  <si>
    <t>1820227</t>
  </si>
  <si>
    <t>朱兆忆</t>
  </si>
  <si>
    <t>王钱阳</t>
    <phoneticPr fontId="4" type="noConversion"/>
  </si>
  <si>
    <t>李巧灵</t>
  </si>
  <si>
    <t>1820164</t>
  </si>
  <si>
    <r>
      <rPr>
        <sz val="11"/>
        <color theme="1"/>
        <rFont val="宋体"/>
        <family val="3"/>
        <charset val="134"/>
        <scheme val="minor"/>
      </rPr>
      <t>计科智能</t>
    </r>
    <r>
      <rPr>
        <sz val="10"/>
        <rFont val="Arial"/>
        <family val="2"/>
      </rPr>
      <t>B18-5</t>
    </r>
  </si>
  <si>
    <t>邱应元</t>
  </si>
  <si>
    <t>1820199</t>
  </si>
  <si>
    <t>王珏鸿</t>
    <phoneticPr fontId="4" type="noConversion"/>
  </si>
  <si>
    <t>周超红</t>
  </si>
  <si>
    <t>黄雅婷</t>
  </si>
  <si>
    <t>黄世成</t>
  </si>
  <si>
    <t>1820149</t>
  </si>
  <si>
    <t>王彦聪</t>
  </si>
  <si>
    <t>蒋皓羽</t>
  </si>
  <si>
    <t>1820115</t>
  </si>
  <si>
    <t>凌孜</t>
    <phoneticPr fontId="4" type="noConversion"/>
  </si>
  <si>
    <t>韩琦</t>
  </si>
  <si>
    <t>冉津于</t>
  </si>
  <si>
    <t>常海鹏</t>
  </si>
  <si>
    <t>吴思远</t>
  </si>
  <si>
    <t>潘雯雯</t>
  </si>
  <si>
    <t>徐又文</t>
  </si>
  <si>
    <t>程佳玮</t>
  </si>
  <si>
    <t>唐书航</t>
  </si>
  <si>
    <t>1820182</t>
  </si>
  <si>
    <t>沈晨飞</t>
  </si>
  <si>
    <t>马泽平</t>
  </si>
  <si>
    <t>1820190</t>
  </si>
  <si>
    <t>安奇胜</t>
  </si>
  <si>
    <t>1820166</t>
  </si>
  <si>
    <t>桑刘杰</t>
  </si>
  <si>
    <t>1820172</t>
  </si>
  <si>
    <t>马萍</t>
  </si>
  <si>
    <t>张珂源</t>
  </si>
  <si>
    <t>1820229</t>
  </si>
  <si>
    <t>杨皓丰</t>
  </si>
  <si>
    <t>1820230</t>
  </si>
  <si>
    <t>赵善芝</t>
  </si>
  <si>
    <t>1820063</t>
  </si>
  <si>
    <t>褚烨婷</t>
  </si>
  <si>
    <t>高源</t>
  </si>
  <si>
    <t>郑曼凌</t>
  </si>
  <si>
    <t>毛佳雯</t>
  </si>
  <si>
    <t>1820121</t>
  </si>
  <si>
    <t>陈达海</t>
  </si>
  <si>
    <t>1820122</t>
  </si>
  <si>
    <t>信息技术学院楼</t>
  </si>
  <si>
    <t>韩榆鹏</t>
    <phoneticPr fontId="4" type="noConversion"/>
  </si>
  <si>
    <t>钟家明</t>
  </si>
  <si>
    <t>高麒</t>
  </si>
  <si>
    <t>朱曦</t>
  </si>
  <si>
    <t>1820231</t>
  </si>
  <si>
    <t>熊巍</t>
  </si>
  <si>
    <t>1820237</t>
  </si>
  <si>
    <r>
      <rPr>
        <sz val="10"/>
        <rFont val="宋体"/>
        <family val="3"/>
        <charset val="134"/>
      </rPr>
      <t>数媒技术</t>
    </r>
    <r>
      <rPr>
        <sz val="10"/>
        <rFont val="Arial"/>
        <family val="2"/>
      </rPr>
      <t>B18-2</t>
    </r>
  </si>
  <si>
    <t>曹志强</t>
  </si>
  <si>
    <t>付林博</t>
  </si>
  <si>
    <t>邓雪梅</t>
  </si>
  <si>
    <t>1820061</t>
  </si>
  <si>
    <t>李智</t>
  </si>
  <si>
    <t>1820020</t>
  </si>
  <si>
    <t>王浩卿</t>
  </si>
  <si>
    <t>1820021</t>
  </si>
  <si>
    <t>陈麟鑫</t>
  </si>
  <si>
    <t>1820024</t>
  </si>
  <si>
    <t>吴筠云</t>
  </si>
  <si>
    <t>袁伟麟</t>
  </si>
  <si>
    <t>1820030</t>
  </si>
  <si>
    <t>邱玄昊</t>
  </si>
  <si>
    <t>1820037</t>
  </si>
  <si>
    <t>戈文彬</t>
  </si>
  <si>
    <t>1820040</t>
  </si>
  <si>
    <t>王子阳</t>
  </si>
  <si>
    <t>1820046</t>
  </si>
  <si>
    <t>蔡启鹏</t>
  </si>
  <si>
    <t>沈文泰</t>
  </si>
  <si>
    <t>贾子祎</t>
  </si>
  <si>
    <t>杨行</t>
  </si>
  <si>
    <t>李闯</t>
  </si>
  <si>
    <t>杨雪薇</t>
  </si>
  <si>
    <t>黄伟康</t>
  </si>
  <si>
    <t>1820198</t>
  </si>
  <si>
    <t>徐文雅</t>
  </si>
  <si>
    <t>张泽云</t>
  </si>
  <si>
    <t>1820078</t>
  </si>
  <si>
    <t>翁健超</t>
  </si>
  <si>
    <t>1820085</t>
  </si>
  <si>
    <t>张旭</t>
  </si>
  <si>
    <t>1820244</t>
  </si>
  <si>
    <t>张紫奇</t>
  </si>
  <si>
    <t>王愿</t>
  </si>
  <si>
    <t>丁晨</t>
  </si>
  <si>
    <t>1820050</t>
  </si>
  <si>
    <t>侯相宜</t>
  </si>
  <si>
    <t>1820117</t>
  </si>
  <si>
    <t>陈逸卿</t>
  </si>
  <si>
    <t>唐昊</t>
  </si>
  <si>
    <t>李烨锴</t>
  </si>
  <si>
    <t>1820148</t>
  </si>
  <si>
    <t>刘欢</t>
  </si>
  <si>
    <t>陈福康</t>
  </si>
  <si>
    <t>1820059</t>
  </si>
  <si>
    <t>杨瑾弈</t>
  </si>
  <si>
    <t>1820114</t>
  </si>
  <si>
    <t>王敏祺</t>
  </si>
  <si>
    <t>1820143</t>
  </si>
  <si>
    <t>龙勇华</t>
  </si>
  <si>
    <t>1820216</t>
  </si>
  <si>
    <t>王文涛</t>
  </si>
  <si>
    <t>1820217</t>
  </si>
  <si>
    <t>杨宇宸</t>
  </si>
  <si>
    <t>1820218</t>
  </si>
  <si>
    <t>曹炯</t>
  </si>
  <si>
    <t>1820219</t>
  </si>
  <si>
    <t>施文浩</t>
  </si>
  <si>
    <t>1820220</t>
  </si>
  <si>
    <t>黄佳杰</t>
  </si>
  <si>
    <t>1820221</t>
  </si>
  <si>
    <t>曹泽方</t>
  </si>
  <si>
    <t>1820222</t>
  </si>
  <si>
    <t>唐毅</t>
  </si>
  <si>
    <t>1820223</t>
  </si>
  <si>
    <t>谢骐鸿</t>
  </si>
  <si>
    <t>林娟娟</t>
  </si>
  <si>
    <t>吴俊颖</t>
  </si>
  <si>
    <t>邓致宇</t>
  </si>
  <si>
    <t>朱雨杰</t>
  </si>
  <si>
    <t>严正浩</t>
  </si>
  <si>
    <t>舒腾</t>
    <phoneticPr fontId="4" type="noConversion"/>
  </si>
  <si>
    <t>1820201</t>
  </si>
  <si>
    <t>刘玉玲</t>
    <phoneticPr fontId="4" type="noConversion"/>
  </si>
  <si>
    <t>1820202</t>
  </si>
  <si>
    <t>陈庆龙</t>
    <phoneticPr fontId="4" type="noConversion"/>
  </si>
  <si>
    <t>1820203</t>
  </si>
  <si>
    <t>王心宇</t>
    <phoneticPr fontId="4" type="noConversion"/>
  </si>
  <si>
    <t>1820153</t>
  </si>
  <si>
    <t>叶沿拓</t>
    <phoneticPr fontId="4" type="noConversion"/>
  </si>
  <si>
    <t>1820154</t>
  </si>
  <si>
    <t>陈炳旭</t>
    <phoneticPr fontId="4" type="noConversion"/>
  </si>
  <si>
    <t>1820158</t>
  </si>
  <si>
    <t>周子夜</t>
    <phoneticPr fontId="4" type="noConversion"/>
  </si>
  <si>
    <t>刘翔</t>
    <phoneticPr fontId="4" type="noConversion"/>
  </si>
  <si>
    <t>张成</t>
  </si>
  <si>
    <t>1820113</t>
  </si>
  <si>
    <t>王元捷</t>
  </si>
  <si>
    <t>1820118</t>
  </si>
  <si>
    <t>李郦玲</t>
  </si>
  <si>
    <t>张文涛</t>
  </si>
  <si>
    <t>王佳敏</t>
  </si>
  <si>
    <t>万一凡</t>
  </si>
  <si>
    <t>何纪尧</t>
  </si>
  <si>
    <t>1820235</t>
  </si>
  <si>
    <t>李嘉俊</t>
  </si>
  <si>
    <t>1820236</t>
  </si>
  <si>
    <t>王逸阳</t>
  </si>
  <si>
    <t>1820238</t>
  </si>
  <si>
    <t>张钧宇</t>
  </si>
  <si>
    <t>1820240</t>
  </si>
  <si>
    <t>谢仕骏</t>
  </si>
  <si>
    <t>1820241</t>
  </si>
  <si>
    <t>姚靖宇</t>
  </si>
  <si>
    <t>1820242</t>
  </si>
  <si>
    <t>黄俊锋</t>
  </si>
  <si>
    <t>李正阳</t>
  </si>
  <si>
    <t>陆佳楠</t>
  </si>
  <si>
    <t>康二林</t>
  </si>
  <si>
    <t>付圣豪</t>
  </si>
  <si>
    <t>卢靖雯</t>
  </si>
  <si>
    <t>1820232</t>
  </si>
  <si>
    <t>王萱</t>
  </si>
  <si>
    <t>1820204</t>
  </si>
  <si>
    <t>刘丰奕</t>
  </si>
  <si>
    <t>1820205</t>
  </si>
  <si>
    <t>郭晟</t>
  </si>
  <si>
    <t>1820123</t>
  </si>
  <si>
    <t>李雅清</t>
  </si>
  <si>
    <t>1820134</t>
  </si>
  <si>
    <t>吴克元</t>
  </si>
  <si>
    <t>1820127</t>
  </si>
  <si>
    <t>赵敬文</t>
  </si>
  <si>
    <t>1820126</t>
  </si>
  <si>
    <t>邹若馨</t>
  </si>
  <si>
    <t>彭群雅</t>
  </si>
  <si>
    <t>宋超君</t>
  </si>
  <si>
    <t>钱欣宜</t>
  </si>
  <si>
    <t>陈昊</t>
  </si>
  <si>
    <t>1820004</t>
  </si>
  <si>
    <t>刘津萌</t>
  </si>
  <si>
    <t>1820008</t>
  </si>
  <si>
    <t>季利利</t>
  </si>
  <si>
    <t>1820011</t>
  </si>
  <si>
    <t>唐婷婷</t>
  </si>
  <si>
    <t>1820014</t>
  </si>
  <si>
    <t>刘邱磊</t>
  </si>
  <si>
    <t>1820022</t>
  </si>
  <si>
    <t>杨思钰</t>
  </si>
  <si>
    <t>1820031</t>
  </si>
  <si>
    <t>姚依盈</t>
  </si>
  <si>
    <t>1820035</t>
  </si>
  <si>
    <t>杨聆芮</t>
  </si>
  <si>
    <t>王曼丽</t>
  </si>
  <si>
    <t>李慧莲</t>
  </si>
  <si>
    <t>王雪纯</t>
  </si>
  <si>
    <t>赵彬妍</t>
  </si>
  <si>
    <t>刘君凤</t>
  </si>
  <si>
    <t>程诺</t>
  </si>
  <si>
    <t>1820069</t>
  </si>
  <si>
    <t>张逸玲</t>
  </si>
  <si>
    <t>1820071</t>
  </si>
  <si>
    <t>蔡依芸</t>
  </si>
  <si>
    <t>1820072</t>
  </si>
  <si>
    <t>张萍萍</t>
  </si>
  <si>
    <t>1820086</t>
  </si>
  <si>
    <t>肖雅雯</t>
  </si>
  <si>
    <t>1820090</t>
  </si>
  <si>
    <t>余慧琳</t>
  </si>
  <si>
    <t>1820098</t>
  </si>
  <si>
    <t>张亦轩</t>
  </si>
  <si>
    <t>周佳丽</t>
  </si>
  <si>
    <t>夏荷叶</t>
  </si>
  <si>
    <t>刘明慧</t>
  </si>
  <si>
    <t>1820159</t>
  </si>
  <si>
    <t>余蕊</t>
  </si>
  <si>
    <t>1820162</t>
  </si>
  <si>
    <t>张晓婕</t>
  </si>
  <si>
    <t>1820170</t>
  </si>
  <si>
    <t>薛旖俊</t>
  </si>
  <si>
    <t>1820171</t>
  </si>
  <si>
    <t>刘芷晴</t>
  </si>
  <si>
    <t>1820183</t>
  </si>
  <si>
    <t>钟佳慧</t>
  </si>
  <si>
    <t>1820185</t>
  </si>
  <si>
    <t>金荷桑</t>
  </si>
  <si>
    <t>1820194</t>
  </si>
  <si>
    <t>杨晓瑛</t>
  </si>
  <si>
    <t>杨鑫</t>
  </si>
  <si>
    <t>沈夏羽</t>
  </si>
  <si>
    <t>刘乙萱</t>
  </si>
  <si>
    <t>庄静静</t>
  </si>
  <si>
    <t>金佳宁</t>
  </si>
  <si>
    <t>1820092</t>
  </si>
  <si>
    <t>沈昊</t>
  </si>
  <si>
    <t>1820093</t>
  </si>
  <si>
    <t>王海龙</t>
  </si>
  <si>
    <t>1820094</t>
  </si>
  <si>
    <t>张贤聪</t>
  </si>
  <si>
    <t>1820212</t>
  </si>
  <si>
    <t>曾海川</t>
  </si>
  <si>
    <t>鲍天雨</t>
  </si>
  <si>
    <t>董侍</t>
  </si>
  <si>
    <t>张晟川</t>
  </si>
  <si>
    <t>涂泽亮</t>
  </si>
  <si>
    <t>1820013</t>
  </si>
  <si>
    <t>黄戈隽</t>
  </si>
  <si>
    <t>1820018</t>
  </si>
  <si>
    <t>杨治</t>
  </si>
  <si>
    <t>1820019</t>
  </si>
  <si>
    <t>李麟</t>
  </si>
  <si>
    <t>1820023</t>
  </si>
  <si>
    <t>董晨阳</t>
  </si>
  <si>
    <t>1820026</t>
  </si>
  <si>
    <t>沈君玮</t>
  </si>
  <si>
    <t>谢李军</t>
  </si>
  <si>
    <t>邓頔</t>
  </si>
  <si>
    <t>刘超</t>
  </si>
  <si>
    <t>柴玮杰</t>
  </si>
  <si>
    <t>张伟杰</t>
  </si>
  <si>
    <t>胡巍瀚</t>
  </si>
  <si>
    <t>1820007</t>
  </si>
  <si>
    <t>方晨程</t>
  </si>
  <si>
    <t>1820012</t>
  </si>
  <si>
    <t>童  然</t>
    <phoneticPr fontId="4" type="noConversion"/>
  </si>
  <si>
    <t>周明恒</t>
  </si>
  <si>
    <t>肖  阳</t>
    <phoneticPr fontId="4" type="noConversion"/>
  </si>
  <si>
    <t>赵宇坤</t>
  </si>
  <si>
    <t>庞光鹏</t>
  </si>
  <si>
    <t>梅  政</t>
    <phoneticPr fontId="4" type="noConversion"/>
  </si>
  <si>
    <t>蔡端</t>
  </si>
  <si>
    <t>仇圣佶</t>
  </si>
  <si>
    <t>戴昊辰</t>
  </si>
  <si>
    <t>唐人杰</t>
  </si>
  <si>
    <t>1820043</t>
  </si>
  <si>
    <t>臧泽辰</t>
  </si>
  <si>
    <t>1820045</t>
  </si>
  <si>
    <t>金涛</t>
  </si>
  <si>
    <t>1820047</t>
  </si>
  <si>
    <t>屈昊霆</t>
  </si>
  <si>
    <t>1820048</t>
  </si>
  <si>
    <t>周鹏程</t>
  </si>
  <si>
    <t>1820049</t>
  </si>
  <si>
    <t>邹海伟</t>
  </si>
  <si>
    <t>1820001</t>
  </si>
  <si>
    <t>黄文</t>
  </si>
  <si>
    <t>杨振辉</t>
  </si>
  <si>
    <t>1820128</t>
  </si>
  <si>
    <t>亢子谦</t>
  </si>
  <si>
    <t>1820129</t>
  </si>
  <si>
    <t>高澜</t>
  </si>
  <si>
    <t>1820130</t>
  </si>
  <si>
    <t>周煜洋</t>
  </si>
  <si>
    <t>1820132</t>
  </si>
  <si>
    <t>陆骏杰</t>
  </si>
  <si>
    <t>1820133</t>
  </si>
  <si>
    <t>毛逸骏</t>
  </si>
  <si>
    <t>1820135</t>
  </si>
  <si>
    <t>高攀</t>
  </si>
  <si>
    <t>1820136</t>
  </si>
  <si>
    <t>罗遁亨</t>
  </si>
  <si>
    <t>1820138</t>
  </si>
  <si>
    <t>周智龙</t>
  </si>
  <si>
    <t>王亦磊</t>
  </si>
  <si>
    <t>孙宇毫</t>
  </si>
  <si>
    <t>孙浩然</t>
  </si>
  <si>
    <t>杨漪舟</t>
  </si>
  <si>
    <t>朱以龙</t>
  </si>
  <si>
    <t>薛凌龙</t>
  </si>
  <si>
    <t>徐翊</t>
  </si>
  <si>
    <t>周浩楠</t>
  </si>
  <si>
    <t>1820141</t>
  </si>
  <si>
    <t>李世伟</t>
  </si>
  <si>
    <t>1820142</t>
  </si>
  <si>
    <t>沈志豪</t>
  </si>
  <si>
    <t>1820144</t>
  </si>
  <si>
    <t>王霄</t>
  </si>
  <si>
    <t>1820145</t>
  </si>
  <si>
    <t>宋炳智</t>
  </si>
  <si>
    <t>1820146</t>
  </si>
  <si>
    <t>陈杰</t>
  </si>
  <si>
    <t>1820147</t>
  </si>
  <si>
    <t>刘洲铭</t>
  </si>
  <si>
    <t>李计康</t>
  </si>
  <si>
    <t>杨毅</t>
  </si>
  <si>
    <t>孙义豪</t>
  </si>
  <si>
    <t>梁紫恺</t>
  </si>
  <si>
    <t>王恒越</t>
  </si>
  <si>
    <t>1820174</t>
  </si>
  <si>
    <t>唐家伟</t>
  </si>
  <si>
    <t>1820175</t>
  </si>
  <si>
    <t>余泊辰</t>
  </si>
  <si>
    <t>1820176</t>
  </si>
  <si>
    <t>夏天</t>
  </si>
  <si>
    <t>1820178</t>
  </si>
  <si>
    <t>邵伯菲</t>
  </si>
  <si>
    <t>1820179</t>
  </si>
  <si>
    <t>王宸杰</t>
  </si>
  <si>
    <t>1820180</t>
  </si>
  <si>
    <t>刘鋆洋</t>
  </si>
  <si>
    <t>1820181</t>
  </si>
  <si>
    <t>刘仪</t>
  </si>
  <si>
    <t>张文成</t>
  </si>
  <si>
    <t>张志伟</t>
  </si>
  <si>
    <t>章梓阳</t>
  </si>
  <si>
    <t>毛刘浩</t>
  </si>
  <si>
    <t>丁含笑</t>
  </si>
  <si>
    <t>姚良旭</t>
  </si>
  <si>
    <t>王宝生</t>
  </si>
  <si>
    <t>王秋蓄</t>
  </si>
  <si>
    <t>周蕊成</t>
  </si>
  <si>
    <t>1820184</t>
  </si>
  <si>
    <t>沈俊豪</t>
  </si>
  <si>
    <t>1820186</t>
  </si>
  <si>
    <t>陆晓鹏</t>
  </si>
  <si>
    <t>1820187</t>
  </si>
  <si>
    <t>吴泽立</t>
  </si>
  <si>
    <t>1820188</t>
  </si>
  <si>
    <t>季祥</t>
  </si>
  <si>
    <t>1820189</t>
  </si>
  <si>
    <t>黄家乐</t>
  </si>
  <si>
    <t>1820192</t>
  </si>
  <si>
    <t>朱嘉秋</t>
  </si>
  <si>
    <t>1820193</t>
  </si>
  <si>
    <t>吕世明</t>
  </si>
  <si>
    <t>1820195</t>
  </si>
  <si>
    <t>崔宇鹏</t>
  </si>
  <si>
    <t>1820196</t>
  </si>
  <si>
    <t>李嘉怡</t>
  </si>
  <si>
    <t>谢嘉豪</t>
  </si>
  <si>
    <t>屈丹</t>
  </si>
  <si>
    <t>黄晓均</t>
  </si>
  <si>
    <t>马创创</t>
  </si>
  <si>
    <t>1820160</t>
  </si>
  <si>
    <t>张海龙</t>
  </si>
  <si>
    <t>1820161</t>
  </si>
  <si>
    <t>杨顺达</t>
  </si>
  <si>
    <t>1820163</t>
  </si>
  <si>
    <t>黄思韬</t>
  </si>
  <si>
    <t>1820167</t>
  </si>
  <si>
    <t>顾宇宸</t>
  </si>
  <si>
    <t>1820168</t>
  </si>
  <si>
    <t>张铖</t>
  </si>
  <si>
    <t>1820169</t>
  </si>
  <si>
    <t>高琪</t>
  </si>
  <si>
    <t>杨雯宇</t>
  </si>
  <si>
    <t>王丹</t>
  </si>
  <si>
    <t>皮诗琪</t>
  </si>
  <si>
    <t>胡倩林</t>
  </si>
  <si>
    <t>杜明波</t>
  </si>
  <si>
    <t>1820053</t>
  </si>
  <si>
    <t>李鹏雨</t>
  </si>
  <si>
    <t>1820057</t>
  </si>
  <si>
    <t>李明辉</t>
  </si>
  <si>
    <t>1820060</t>
  </si>
  <si>
    <t>成汶臻</t>
  </si>
  <si>
    <t>郑屹劼</t>
  </si>
  <si>
    <t>1820077</t>
  </si>
  <si>
    <t>汪浩瑞</t>
  </si>
  <si>
    <t>1820080</t>
  </si>
  <si>
    <t>蒋滢毅</t>
  </si>
  <si>
    <t>1820082</t>
  </si>
  <si>
    <t>钟宁宇</t>
  </si>
  <si>
    <t>1820084</t>
  </si>
  <si>
    <t>胡景耀</t>
  </si>
  <si>
    <t>林宏轩</t>
  </si>
  <si>
    <t>徐健航</t>
  </si>
  <si>
    <t>何嘉仪</t>
  </si>
  <si>
    <t>张聪</t>
  </si>
  <si>
    <t>1820104</t>
  </si>
  <si>
    <t>熊泓霖</t>
  </si>
  <si>
    <t>1820105</t>
  </si>
  <si>
    <t>高泽年</t>
  </si>
  <si>
    <t>1820107</t>
  </si>
  <si>
    <t>罗阳</t>
  </si>
  <si>
    <t>1820108</t>
  </si>
  <si>
    <t>王一凡</t>
  </si>
  <si>
    <t>1820109</t>
  </si>
  <si>
    <t>何永露</t>
  </si>
  <si>
    <t>1820110</t>
  </si>
  <si>
    <t>唐毅诚</t>
  </si>
  <si>
    <t>1820111</t>
  </si>
  <si>
    <t>李济璇</t>
  </si>
  <si>
    <t>1820112</t>
  </si>
  <si>
    <t>孔豪</t>
    <phoneticPr fontId="4" type="noConversion"/>
  </si>
  <si>
    <t>1820206</t>
  </si>
  <si>
    <t>张冰清</t>
    <phoneticPr fontId="4" type="noConversion"/>
  </si>
  <si>
    <t>1820207</t>
  </si>
  <si>
    <r>
      <rPr>
        <sz val="11"/>
        <color theme="1"/>
        <rFont val="宋体"/>
        <family val="3"/>
        <charset val="134"/>
        <scheme val="minor"/>
      </rPr>
      <t>计科智能</t>
    </r>
    <r>
      <rPr>
        <sz val="10"/>
        <rFont val="Arial"/>
        <family val="2"/>
      </rPr>
      <t>B18-5</t>
    </r>
    <phoneticPr fontId="4" type="noConversion"/>
  </si>
  <si>
    <t>戴强</t>
  </si>
  <si>
    <t>1820246</t>
  </si>
  <si>
    <t>张超</t>
  </si>
  <si>
    <r>
      <rPr>
        <sz val="10"/>
        <rFont val="宋体"/>
        <family val="3"/>
        <charset val="134"/>
      </rPr>
      <t>物联网</t>
    </r>
    <r>
      <rPr>
        <sz val="10"/>
        <rFont val="Arial"/>
        <family val="2"/>
      </rPr>
      <t>B18-1</t>
    </r>
    <r>
      <rPr>
        <sz val="11"/>
        <color theme="1"/>
        <rFont val="宋体"/>
        <family val="3"/>
        <charset val="134"/>
        <scheme val="minor"/>
      </rPr>
      <t/>
    </r>
  </si>
  <si>
    <t>陈博怀</t>
  </si>
  <si>
    <t>陈俊成</t>
  </si>
  <si>
    <t>杜旺洁</t>
  </si>
  <si>
    <t>陶家乐</t>
  </si>
  <si>
    <r>
      <rPr>
        <sz val="10"/>
        <rFont val="宋体"/>
        <family val="3"/>
        <charset val="134"/>
      </rPr>
      <t>物联网</t>
    </r>
    <r>
      <rPr>
        <sz val="10"/>
        <rFont val="Arial"/>
        <family val="2"/>
      </rPr>
      <t>B18-1</t>
    </r>
    <phoneticPr fontId="4" type="noConversion"/>
  </si>
  <si>
    <t>诸葛源</t>
    <phoneticPr fontId="4" type="noConversion"/>
  </si>
  <si>
    <t>段磊</t>
    <phoneticPr fontId="4" type="noConversion"/>
  </si>
  <si>
    <t>2018级第一批（2018.10-2019.3）</t>
    <phoneticPr fontId="4" type="noConversion"/>
  </si>
  <si>
    <t xml:space="preserve">  信息技术学院文明修身（学员）考核成绩信息表</t>
    <phoneticPr fontId="4" type="noConversion"/>
  </si>
  <si>
    <t>及格</t>
    <phoneticPr fontId="4" type="noConversion"/>
  </si>
  <si>
    <t xml:space="preserve">  学院文明修身（学员）考核成绩信息表</t>
  </si>
  <si>
    <t>2018级第一批（2018.9-2019.3）</t>
    <phoneticPr fontId="4" type="noConversion"/>
  </si>
  <si>
    <t>陶仕娴</t>
    <phoneticPr fontId="4" type="noConversion"/>
  </si>
  <si>
    <t>推优</t>
    <phoneticPr fontId="4" type="noConversion"/>
  </si>
  <si>
    <t>艺术设计学院</t>
  </si>
  <si>
    <t>蒋博文</t>
    <phoneticPr fontId="4" type="noConversion"/>
  </si>
  <si>
    <t>室外</t>
    <phoneticPr fontId="4" type="noConversion"/>
  </si>
  <si>
    <t>1822612</t>
  </si>
  <si>
    <t>田新玥</t>
  </si>
  <si>
    <t>环境设计B18-2</t>
  </si>
  <si>
    <t>施桂娟</t>
  </si>
  <si>
    <t>良好</t>
    <phoneticPr fontId="4" type="noConversion"/>
  </si>
  <si>
    <t>1822595</t>
  </si>
  <si>
    <t>苏雨婧</t>
  </si>
  <si>
    <t>良好</t>
    <phoneticPr fontId="4" type="noConversion"/>
  </si>
  <si>
    <t>室外</t>
    <phoneticPr fontId="4" type="noConversion"/>
  </si>
  <si>
    <t>1822560</t>
  </si>
  <si>
    <t>唐子鸣</t>
  </si>
  <si>
    <t>环境设计B18-1</t>
  </si>
  <si>
    <t>蒋博文</t>
    <phoneticPr fontId="4" type="noConversion"/>
  </si>
  <si>
    <t>1828003</t>
  </si>
  <si>
    <t>应振君</t>
  </si>
  <si>
    <t>室外</t>
    <phoneticPr fontId="4" type="noConversion"/>
  </si>
  <si>
    <t>1822583</t>
  </si>
  <si>
    <t>金津</t>
  </si>
  <si>
    <t>环境设计B18-4</t>
  </si>
  <si>
    <t>室外</t>
    <phoneticPr fontId="4" type="noConversion"/>
  </si>
  <si>
    <t>1822646</t>
  </si>
  <si>
    <t>唐晨源</t>
  </si>
  <si>
    <t>良好</t>
    <phoneticPr fontId="4" type="noConversion"/>
  </si>
  <si>
    <t>蒋博文</t>
    <phoneticPr fontId="4" type="noConversion"/>
  </si>
  <si>
    <t>1822645</t>
  </si>
  <si>
    <t>金嘉滢</t>
  </si>
  <si>
    <t>1822637</t>
  </si>
  <si>
    <t>马逸飞</t>
  </si>
  <si>
    <t>环境设计B18-3</t>
  </si>
  <si>
    <t>良好</t>
    <phoneticPr fontId="4" type="noConversion"/>
  </si>
  <si>
    <t>1822642</t>
  </si>
  <si>
    <t>王羿叠</t>
  </si>
  <si>
    <t>优秀</t>
    <phoneticPr fontId="4" type="noConversion"/>
  </si>
  <si>
    <t>室外</t>
    <phoneticPr fontId="4" type="noConversion"/>
  </si>
  <si>
    <t>1822644</t>
  </si>
  <si>
    <t>高泽先</t>
  </si>
  <si>
    <t>优秀</t>
    <phoneticPr fontId="4" type="noConversion"/>
  </si>
  <si>
    <t>1822933</t>
  </si>
  <si>
    <t>蒋漪雯</t>
  </si>
  <si>
    <t>产品设计B18-7</t>
    <phoneticPr fontId="4" type="noConversion"/>
  </si>
  <si>
    <t>卞浩</t>
  </si>
  <si>
    <t>优秀</t>
    <phoneticPr fontId="4" type="noConversion"/>
  </si>
  <si>
    <t>蒋博文</t>
    <phoneticPr fontId="4" type="noConversion"/>
  </si>
  <si>
    <t>室外</t>
    <phoneticPr fontId="4" type="noConversion"/>
  </si>
  <si>
    <t>1822937</t>
  </si>
  <si>
    <t>刘子婧</t>
  </si>
  <si>
    <t>产品设计B18-7</t>
    <phoneticPr fontId="4" type="noConversion"/>
  </si>
  <si>
    <t>良好</t>
    <phoneticPr fontId="4" type="noConversion"/>
  </si>
  <si>
    <t>室外</t>
    <phoneticPr fontId="4" type="noConversion"/>
  </si>
  <si>
    <t>1822938</t>
  </si>
  <si>
    <t>唐君悦</t>
  </si>
  <si>
    <t>产品设计B18-7</t>
    <phoneticPr fontId="4" type="noConversion"/>
  </si>
  <si>
    <t>良好</t>
    <phoneticPr fontId="4" type="noConversion"/>
  </si>
  <si>
    <t>1822614</t>
  </si>
  <si>
    <t>邱豪</t>
  </si>
  <si>
    <t>1822578</t>
  </si>
  <si>
    <t>邱天</t>
  </si>
  <si>
    <t>1822647</t>
  </si>
  <si>
    <t>顾墨之</t>
  </si>
  <si>
    <t>1822608</t>
  </si>
  <si>
    <t>唐千龙</t>
  </si>
  <si>
    <t>1822593</t>
  </si>
  <si>
    <t>倪佳勇</t>
  </si>
  <si>
    <t>1822603</t>
  </si>
  <si>
    <t>闻世缘</t>
  </si>
  <si>
    <t>1822602</t>
  </si>
  <si>
    <t>张晨晨</t>
  </si>
  <si>
    <t>蒋文尧</t>
    <phoneticPr fontId="4" type="noConversion"/>
  </si>
  <si>
    <t>男寝</t>
    <phoneticPr fontId="4" type="noConversion"/>
  </si>
  <si>
    <t>张经雷</t>
  </si>
  <si>
    <t>产品设计B18-6</t>
    <phoneticPr fontId="4" type="noConversion"/>
  </si>
  <si>
    <t>何震</t>
  </si>
  <si>
    <t>中等</t>
    <phoneticPr fontId="4" type="noConversion"/>
  </si>
  <si>
    <t>郭宝珅</t>
  </si>
  <si>
    <t>优秀</t>
    <phoneticPr fontId="4" type="noConversion"/>
  </si>
  <si>
    <t>王宇康</t>
  </si>
  <si>
    <r>
      <t>产品设计B18-7</t>
    </r>
    <r>
      <rPr>
        <sz val="11"/>
        <color theme="1"/>
        <rFont val="宋体"/>
        <family val="2"/>
        <charset val="134"/>
        <scheme val="minor"/>
      </rPr>
      <t/>
    </r>
  </si>
  <si>
    <t>王彬彬</t>
  </si>
  <si>
    <t>王亚丁</t>
  </si>
  <si>
    <t>杜佳韧</t>
  </si>
  <si>
    <t>陈子鉴</t>
  </si>
  <si>
    <t>视觉传达B17-3</t>
    <phoneticPr fontId="4" type="noConversion"/>
  </si>
  <si>
    <t>陈虹娇</t>
    <phoneticPr fontId="4" type="noConversion"/>
  </si>
  <si>
    <t>重修人员</t>
    <phoneticPr fontId="4" type="noConversion"/>
  </si>
  <si>
    <t>孙隽睿</t>
  </si>
  <si>
    <t>施嘉宇</t>
  </si>
  <si>
    <t>夏雨</t>
  </si>
  <si>
    <t>吴予聪</t>
  </si>
  <si>
    <t>王天坤</t>
  </si>
  <si>
    <t>盛刚豪</t>
  </si>
  <si>
    <t>魏凯龙</t>
  </si>
  <si>
    <t>周瑾涛</t>
  </si>
  <si>
    <t>优秀</t>
    <phoneticPr fontId="4" type="noConversion"/>
  </si>
  <si>
    <t>蒋文尧</t>
    <phoneticPr fontId="4" type="noConversion"/>
  </si>
  <si>
    <t>男寝</t>
    <phoneticPr fontId="4" type="noConversion"/>
  </si>
  <si>
    <t>周思成</t>
  </si>
  <si>
    <t>视觉传达B17-2</t>
    <phoneticPr fontId="4" type="noConversion"/>
  </si>
  <si>
    <t>陈虹娇</t>
    <phoneticPr fontId="4" type="noConversion"/>
  </si>
  <si>
    <t>中等</t>
    <phoneticPr fontId="4" type="noConversion"/>
  </si>
  <si>
    <t>重修人员</t>
    <phoneticPr fontId="4" type="noConversion"/>
  </si>
  <si>
    <t>黄靖皓</t>
  </si>
  <si>
    <t>良好</t>
    <phoneticPr fontId="4" type="noConversion"/>
  </si>
  <si>
    <t>蔡雲</t>
  </si>
  <si>
    <t>陈纪龙</t>
  </si>
  <si>
    <t>产品设计B18-6</t>
    <phoneticPr fontId="4" type="noConversion"/>
  </si>
  <si>
    <t>金笑意</t>
  </si>
  <si>
    <t>孙婕</t>
  </si>
  <si>
    <t>环境设计B18-4</t>
    <phoneticPr fontId="4" type="noConversion"/>
  </si>
  <si>
    <t>良好</t>
    <phoneticPr fontId="4" type="noConversion"/>
  </si>
  <si>
    <t>许婷婷</t>
  </si>
  <si>
    <t>环境设计B18-2</t>
    <phoneticPr fontId="4" type="noConversion"/>
  </si>
  <si>
    <t>优秀</t>
    <phoneticPr fontId="4" type="noConversion"/>
  </si>
  <si>
    <t>陈翀</t>
  </si>
  <si>
    <t>汪静</t>
  </si>
  <si>
    <t>环境设计B18-3</t>
    <phoneticPr fontId="4" type="noConversion"/>
  </si>
  <si>
    <t>中等</t>
    <phoneticPr fontId="4" type="noConversion"/>
  </si>
  <si>
    <t>陈鑫童</t>
  </si>
  <si>
    <t>环境设计B18-1</t>
    <phoneticPr fontId="4" type="noConversion"/>
  </si>
  <si>
    <t>季泓葭</t>
  </si>
  <si>
    <t>万鑫</t>
  </si>
  <si>
    <t>徐艺雯</t>
  </si>
  <si>
    <t>环境设计B18-1</t>
    <phoneticPr fontId="4" type="noConversion"/>
  </si>
  <si>
    <t>良好</t>
    <phoneticPr fontId="4" type="noConversion"/>
  </si>
  <si>
    <t>顾佳佳</t>
  </si>
  <si>
    <t>环境设计B18-3</t>
    <phoneticPr fontId="4" type="noConversion"/>
  </si>
  <si>
    <t>优秀</t>
    <phoneticPr fontId="4" type="noConversion"/>
  </si>
  <si>
    <t>陈芸芸</t>
  </si>
  <si>
    <t>产品设计B18-6</t>
    <phoneticPr fontId="4" type="noConversion"/>
  </si>
  <si>
    <t>吴寒冰</t>
  </si>
  <si>
    <t>数媒艺术B18-1</t>
    <phoneticPr fontId="4" type="noConversion"/>
  </si>
  <si>
    <t>李少婕</t>
  </si>
  <si>
    <t>张文妍</t>
  </si>
  <si>
    <t>数媒艺术B18-5</t>
  </si>
  <si>
    <t>徐琳</t>
  </si>
  <si>
    <t>黄运吉</t>
  </si>
  <si>
    <t>数媒艺术B18-2</t>
    <phoneticPr fontId="4" type="noConversion"/>
  </si>
  <si>
    <t>沈紫瑶</t>
  </si>
  <si>
    <t>数媒艺术B18-2</t>
    <phoneticPr fontId="4" type="noConversion"/>
  </si>
  <si>
    <t>韩悦琦</t>
  </si>
  <si>
    <t>数媒艺术B18-1</t>
    <phoneticPr fontId="4" type="noConversion"/>
  </si>
  <si>
    <t>龚雪</t>
  </si>
  <si>
    <t>黄慧霞</t>
  </si>
  <si>
    <t>温琳倩</t>
  </si>
  <si>
    <t>产品设计B18-6</t>
    <phoneticPr fontId="4" type="noConversion"/>
  </si>
  <si>
    <t>刘陈成</t>
    <phoneticPr fontId="4" type="noConversion"/>
  </si>
  <si>
    <t>珠宝楼3-4层</t>
    <phoneticPr fontId="4" type="noConversion"/>
  </si>
  <si>
    <t>丁彧轩</t>
  </si>
  <si>
    <t>1822648</t>
  </si>
  <si>
    <t>谢媛媛</t>
  </si>
  <si>
    <t>1822610</t>
  </si>
  <si>
    <t>薛伟青</t>
  </si>
  <si>
    <t>1822585</t>
  </si>
  <si>
    <t>赵海鸿</t>
  </si>
  <si>
    <t>1822623</t>
  </si>
  <si>
    <t>孙纪昊</t>
  </si>
  <si>
    <t>1822629</t>
  </si>
  <si>
    <t>庄佳杰</t>
  </si>
  <si>
    <t>曹晨宸</t>
  </si>
  <si>
    <t>产品B18-6</t>
  </si>
  <si>
    <t>刘陈成</t>
    <phoneticPr fontId="4" type="noConversion"/>
  </si>
  <si>
    <t>珠宝楼3-4层</t>
    <phoneticPr fontId="4" type="noConversion"/>
  </si>
  <si>
    <t>1822755</t>
  </si>
  <si>
    <t>傅奕开</t>
  </si>
  <si>
    <t>1822630</t>
  </si>
  <si>
    <t>夏旖旎</t>
  </si>
  <si>
    <t>1822621</t>
  </si>
  <si>
    <t>周琳</t>
  </si>
  <si>
    <t>1822592</t>
  </si>
  <si>
    <t>季佳玮</t>
  </si>
  <si>
    <t>1822591</t>
  </si>
  <si>
    <t>李鼎亮</t>
  </si>
  <si>
    <t>1822619</t>
  </si>
  <si>
    <t>曹晶晶</t>
  </si>
  <si>
    <t>1822754</t>
  </si>
  <si>
    <t>董泽</t>
  </si>
  <si>
    <t>1822764</t>
  </si>
  <si>
    <t>费文涛</t>
  </si>
  <si>
    <t>1822638</t>
  </si>
  <si>
    <t>蒋伶琳</t>
    <phoneticPr fontId="4" type="noConversion"/>
  </si>
  <si>
    <t>不合格</t>
    <phoneticPr fontId="4" type="noConversion"/>
  </si>
  <si>
    <t>缓修</t>
    <phoneticPr fontId="4" type="noConversion"/>
  </si>
  <si>
    <t>陆薇薇</t>
    <phoneticPr fontId="4" type="noConversion"/>
  </si>
  <si>
    <t>学院楼</t>
    <phoneticPr fontId="4" type="noConversion"/>
  </si>
  <si>
    <t>傅金语</t>
    <phoneticPr fontId="30" type="noConversion"/>
  </si>
  <si>
    <t>数媒艺术B18-5</t>
    <phoneticPr fontId="4" type="noConversion"/>
  </si>
  <si>
    <t>施桂娟</t>
    <phoneticPr fontId="30" type="noConversion"/>
  </si>
  <si>
    <t>黄佳月</t>
    <phoneticPr fontId="30" type="noConversion"/>
  </si>
  <si>
    <t>彭地</t>
    <phoneticPr fontId="30" type="noConversion"/>
  </si>
  <si>
    <t>罗伟铖</t>
    <phoneticPr fontId="30" type="noConversion"/>
  </si>
  <si>
    <t>陈阳</t>
    <phoneticPr fontId="30" type="noConversion"/>
  </si>
  <si>
    <t>韩晨宸</t>
    <phoneticPr fontId="30" type="noConversion"/>
  </si>
  <si>
    <t>张涛</t>
    <phoneticPr fontId="30" type="noConversion"/>
  </si>
  <si>
    <t>鮑鸿鑫</t>
    <phoneticPr fontId="30" type="noConversion"/>
  </si>
  <si>
    <t>冯诗涵</t>
    <phoneticPr fontId="30" type="noConversion"/>
  </si>
  <si>
    <t>产品设计B18-7</t>
    <phoneticPr fontId="4" type="noConversion"/>
  </si>
  <si>
    <t>沈周婕</t>
    <phoneticPr fontId="30" type="noConversion"/>
  </si>
  <si>
    <t>陆思宇</t>
    <phoneticPr fontId="30" type="noConversion"/>
  </si>
  <si>
    <t>顾心怡</t>
    <phoneticPr fontId="30" type="noConversion"/>
  </si>
  <si>
    <t>顾祎玮</t>
    <phoneticPr fontId="30" type="noConversion"/>
  </si>
  <si>
    <t>赵洁</t>
    <phoneticPr fontId="30" type="noConversion"/>
  </si>
  <si>
    <t>吕妍</t>
    <phoneticPr fontId="4" type="noConversion"/>
  </si>
  <si>
    <t>室外</t>
    <phoneticPr fontId="4" type="noConversion"/>
  </si>
  <si>
    <t>张彬滢</t>
  </si>
  <si>
    <t>数字媒体B18-1</t>
    <phoneticPr fontId="4" type="noConversion"/>
  </si>
  <si>
    <t>施桂娟</t>
    <phoneticPr fontId="4" type="noConversion"/>
  </si>
  <si>
    <t>杨贝尔</t>
  </si>
  <si>
    <t>叶佳怡</t>
  </si>
  <si>
    <t>数字媒体B18-1</t>
    <phoneticPr fontId="4" type="noConversion"/>
  </si>
  <si>
    <t>施桂娟</t>
    <phoneticPr fontId="4" type="noConversion"/>
  </si>
  <si>
    <t>吕妍</t>
    <phoneticPr fontId="4" type="noConversion"/>
  </si>
  <si>
    <t>室外</t>
    <phoneticPr fontId="4" type="noConversion"/>
  </si>
  <si>
    <t>马源隆</t>
  </si>
  <si>
    <t>沈立</t>
  </si>
  <si>
    <t>孙磊</t>
  </si>
  <si>
    <t>张鑫瑜</t>
  </si>
  <si>
    <t>李文斌</t>
  </si>
  <si>
    <t>火奕玮</t>
  </si>
  <si>
    <t>顾天雯</t>
  </si>
  <si>
    <t>徐佳怡</t>
  </si>
  <si>
    <t>王子建</t>
  </si>
  <si>
    <t>李世杰</t>
  </si>
  <si>
    <t>林炜</t>
  </si>
  <si>
    <t>程天汇</t>
  </si>
  <si>
    <t>许翘楚</t>
  </si>
  <si>
    <t>宋陈辰</t>
  </si>
  <si>
    <t>宋家欣</t>
  </si>
  <si>
    <t>徐芸</t>
  </si>
  <si>
    <t>王怡青</t>
  </si>
  <si>
    <t>1822928</t>
  </si>
  <si>
    <t>曹林珂</t>
  </si>
  <si>
    <t>产品设计B18-7</t>
    <phoneticPr fontId="4" type="noConversion"/>
  </si>
  <si>
    <t>1822929</t>
  </si>
  <si>
    <t>李敏慧</t>
  </si>
  <si>
    <t>胡逸轩</t>
  </si>
  <si>
    <t>不合格</t>
    <phoneticPr fontId="4" type="noConversion"/>
  </si>
  <si>
    <t>陈佳怡</t>
  </si>
  <si>
    <t>1822666</t>
  </si>
  <si>
    <t>梁辰楠</t>
  </si>
  <si>
    <t>1822660</t>
  </si>
  <si>
    <t>颜世臻</t>
  </si>
  <si>
    <t>1822662</t>
  </si>
  <si>
    <t>陆君涛</t>
  </si>
  <si>
    <t>数媒艺术B18-1</t>
  </si>
  <si>
    <t>1822656</t>
  </si>
  <si>
    <t>黄文易</t>
  </si>
  <si>
    <t>1822671</t>
  </si>
  <si>
    <t>周莹</t>
  </si>
  <si>
    <t>侯艺俊</t>
  </si>
  <si>
    <t>视觉传达B17-2</t>
    <phoneticPr fontId="4" type="noConversion"/>
  </si>
  <si>
    <t>陈虹娇</t>
  </si>
  <si>
    <t>重修人员</t>
    <phoneticPr fontId="4" type="noConversion"/>
  </si>
  <si>
    <t>1822565</t>
  </si>
  <si>
    <t>季小蕊</t>
  </si>
  <si>
    <t>1822566</t>
  </si>
  <si>
    <t>方含冰</t>
  </si>
  <si>
    <t>1822564</t>
  </si>
  <si>
    <t>陈婉玉</t>
  </si>
  <si>
    <t>1822558</t>
  </si>
  <si>
    <t>杨琳</t>
  </si>
  <si>
    <t>1822556</t>
  </si>
  <si>
    <t>黄神仙</t>
  </si>
  <si>
    <t>1822554</t>
  </si>
  <si>
    <t>卫治欣</t>
  </si>
  <si>
    <t>1822567</t>
  </si>
  <si>
    <t>葛海松</t>
  </si>
  <si>
    <t>1822552</t>
  </si>
  <si>
    <t>顾文豪</t>
  </si>
  <si>
    <t>1822588</t>
  </si>
  <si>
    <t>1822606</t>
  </si>
  <si>
    <t>李俊贤</t>
  </si>
  <si>
    <t>张子健</t>
    <phoneticPr fontId="4" type="noConversion"/>
  </si>
  <si>
    <t>俞欣凯</t>
  </si>
  <si>
    <t>张奕佳</t>
  </si>
  <si>
    <t>丁浩旻</t>
  </si>
  <si>
    <t>邓月婕</t>
  </si>
  <si>
    <t>梁翰臣</t>
  </si>
  <si>
    <t>数媒艺术B18-5</t>
    <phoneticPr fontId="4" type="noConversion"/>
  </si>
  <si>
    <t>吴亦潼</t>
  </si>
  <si>
    <t>吴雨婷</t>
  </si>
  <si>
    <t>施凡</t>
  </si>
  <si>
    <t>蒋叙</t>
  </si>
  <si>
    <t xml:space="preserve"> 视觉传达B17-1</t>
    <phoneticPr fontId="4" type="noConversion"/>
  </si>
  <si>
    <t>徐天翊</t>
  </si>
  <si>
    <t>程婧</t>
  </si>
  <si>
    <t xml:space="preserve"> 环境设计B18-3</t>
    <phoneticPr fontId="4" type="noConversion"/>
  </si>
  <si>
    <t>吴英杰</t>
  </si>
  <si>
    <t>蔡未强</t>
  </si>
  <si>
    <t>金舒馨</t>
  </si>
  <si>
    <t>环境艺术B18–2</t>
    <phoneticPr fontId="4" type="noConversion"/>
  </si>
  <si>
    <t>陆怿婷</t>
  </si>
  <si>
    <t xml:space="preserve"> 环境艺术B18-3</t>
    <phoneticPr fontId="4" type="noConversion"/>
  </si>
  <si>
    <t>俞金涛</t>
  </si>
  <si>
    <t>杜俊达</t>
  </si>
  <si>
    <t xml:space="preserve"> 环境艺术B18-3</t>
  </si>
  <si>
    <t>赵佳琦</t>
  </si>
  <si>
    <t>王诗佳</t>
  </si>
  <si>
    <t>周缘意</t>
  </si>
  <si>
    <t>柳文青</t>
  </si>
  <si>
    <t>环境艺术B18-1</t>
    <phoneticPr fontId="4" type="noConversion"/>
  </si>
  <si>
    <t>陈子昂</t>
  </si>
  <si>
    <t>张益敏</t>
  </si>
  <si>
    <t>环境艺术B18-1</t>
  </si>
  <si>
    <t>宋佳瑜</t>
  </si>
  <si>
    <t>王静雯</t>
  </si>
  <si>
    <t>陆琦</t>
  </si>
  <si>
    <t>徐杰</t>
  </si>
  <si>
    <t>万圣通</t>
  </si>
  <si>
    <t>马跃</t>
  </si>
  <si>
    <t>徐善宇</t>
  </si>
  <si>
    <t>陈曦</t>
  </si>
  <si>
    <t>王思敏</t>
  </si>
  <si>
    <t>蔡典汝</t>
  </si>
  <si>
    <t>沈晴</t>
  </si>
  <si>
    <t>产品设计B18-6</t>
  </si>
  <si>
    <t>徐诗琦</t>
  </si>
  <si>
    <t>邹兆平</t>
  </si>
  <si>
    <t>数媒艺术B18-2</t>
  </si>
  <si>
    <t>常涵愫</t>
  </si>
  <si>
    <t>王昊清</t>
  </si>
  <si>
    <t>顾吉宇</t>
  </si>
  <si>
    <t>李艺荣</t>
  </si>
  <si>
    <t>周珍珍</t>
  </si>
  <si>
    <t>1822680</t>
  </si>
  <si>
    <t>张博文</t>
  </si>
  <si>
    <t>1822681</t>
  </si>
  <si>
    <t>陈海雨</t>
  </si>
  <si>
    <t>1822686</t>
  </si>
  <si>
    <t>缪佳颖</t>
  </si>
  <si>
    <t>1822682</t>
  </si>
  <si>
    <t>汤晨慧</t>
  </si>
  <si>
    <t>1822683</t>
  </si>
  <si>
    <t>胡珊</t>
  </si>
  <si>
    <t>1822672</t>
  </si>
  <si>
    <t>焦宇皓</t>
  </si>
  <si>
    <t>1822669</t>
  </si>
  <si>
    <t>黄雨清</t>
  </si>
  <si>
    <t>1822665</t>
  </si>
  <si>
    <t>管嘉楠</t>
  </si>
  <si>
    <t>陈帅阳</t>
  </si>
  <si>
    <t>胡珺</t>
  </si>
  <si>
    <t>1822657</t>
  </si>
  <si>
    <t>朱妍</t>
  </si>
  <si>
    <t>1822675</t>
  </si>
  <si>
    <t>包哲瑜</t>
  </si>
  <si>
    <t>1822667</t>
  </si>
  <si>
    <t>王月</t>
  </si>
  <si>
    <t>1822655</t>
  </si>
  <si>
    <t>潘雯</t>
  </si>
  <si>
    <t>1822664</t>
  </si>
  <si>
    <t>周庄妮</t>
  </si>
  <si>
    <t>1822653</t>
  </si>
  <si>
    <t>马严洁</t>
  </si>
  <si>
    <t>1822650</t>
  </si>
  <si>
    <t>张羿辰</t>
  </si>
  <si>
    <t>1822618</t>
  </si>
  <si>
    <t>唐晓宇</t>
  </si>
  <si>
    <t>黄天宇</t>
  </si>
  <si>
    <t>于欢欢</t>
  </si>
  <si>
    <t>田宇辰</t>
    <phoneticPr fontId="4" type="noConversion"/>
  </si>
  <si>
    <t>女寝</t>
    <phoneticPr fontId="4" type="noConversion"/>
  </si>
  <si>
    <t>1822609</t>
  </si>
  <si>
    <t>汪恒萱</t>
    <phoneticPr fontId="30" type="noConversion"/>
  </si>
  <si>
    <t>1822611</t>
  </si>
  <si>
    <t>宋佳宇</t>
    <phoneticPr fontId="30" type="noConversion"/>
  </si>
  <si>
    <t>1822600</t>
  </si>
  <si>
    <t>张毓萌</t>
    <phoneticPr fontId="30" type="noConversion"/>
  </si>
  <si>
    <t>1822594</t>
  </si>
  <si>
    <t>施亦敏</t>
    <phoneticPr fontId="30" type="noConversion"/>
  </si>
  <si>
    <t>1822562</t>
  </si>
  <si>
    <t>王蔓菁</t>
    <phoneticPr fontId="30" type="noConversion"/>
  </si>
  <si>
    <t>1822570</t>
  </si>
  <si>
    <t>李美绮</t>
    <phoneticPr fontId="30" type="noConversion"/>
  </si>
  <si>
    <t>1822925</t>
  </si>
  <si>
    <t>汤亚倩</t>
    <phoneticPr fontId="30" type="noConversion"/>
  </si>
  <si>
    <t>卞浩</t>
    <phoneticPr fontId="4" type="noConversion"/>
  </si>
  <si>
    <t>1822626</t>
  </si>
  <si>
    <t>顾佳瑜</t>
    <phoneticPr fontId="30" type="noConversion"/>
  </si>
  <si>
    <t>1822579</t>
  </si>
  <si>
    <t>王宇奇</t>
    <phoneticPr fontId="30" type="noConversion"/>
  </si>
  <si>
    <t>1822641</t>
  </si>
  <si>
    <t>丁燕玲</t>
    <phoneticPr fontId="30" type="noConversion"/>
  </si>
  <si>
    <t>1822643</t>
  </si>
  <si>
    <t>余岱颖</t>
    <phoneticPr fontId="30" type="noConversion"/>
  </si>
  <si>
    <t>1822640</t>
  </si>
  <si>
    <t>瞿冯静</t>
    <phoneticPr fontId="30" type="noConversion"/>
  </si>
  <si>
    <t>1822926</t>
  </si>
  <si>
    <t>龚怡琳</t>
    <phoneticPr fontId="30" type="noConversion"/>
  </si>
  <si>
    <t>1822947</t>
  </si>
  <si>
    <t>蒋玉婷</t>
    <phoneticPr fontId="30" type="noConversion"/>
  </si>
  <si>
    <t>史悦</t>
    <phoneticPr fontId="4" type="noConversion"/>
  </si>
  <si>
    <t>数媒艺术B17-1</t>
    <phoneticPr fontId="4" type="noConversion"/>
  </si>
  <si>
    <t>陈虹娇</t>
    <phoneticPr fontId="4" type="noConversion"/>
  </si>
  <si>
    <t>缓修人员</t>
    <phoneticPr fontId="4" type="noConversion"/>
  </si>
  <si>
    <t>季琳萱</t>
    <phoneticPr fontId="4" type="noConversion"/>
  </si>
  <si>
    <t>茅怡雯</t>
    <phoneticPr fontId="4" type="noConversion"/>
  </si>
  <si>
    <t>许梦真</t>
    <phoneticPr fontId="4" type="noConversion"/>
  </si>
  <si>
    <t>周宸弘</t>
    <phoneticPr fontId="4" type="noConversion"/>
  </si>
  <si>
    <t>吴翠如</t>
    <phoneticPr fontId="4" type="noConversion"/>
  </si>
  <si>
    <t>吴倩茹</t>
    <phoneticPr fontId="4" type="noConversion"/>
  </si>
  <si>
    <t>徐晨阳</t>
    <phoneticPr fontId="4" type="noConversion"/>
  </si>
  <si>
    <t>李河霏</t>
    <phoneticPr fontId="4" type="noConversion"/>
  </si>
  <si>
    <t>余敏讷</t>
    <phoneticPr fontId="4" type="noConversion"/>
  </si>
  <si>
    <t>施婷瑶</t>
    <phoneticPr fontId="4" type="noConversion"/>
  </si>
  <si>
    <t>梅哲玮</t>
    <phoneticPr fontId="4" type="noConversion"/>
  </si>
  <si>
    <t>赵纯怡</t>
    <phoneticPr fontId="4" type="noConversion"/>
  </si>
  <si>
    <t>张艺筠</t>
    <phoneticPr fontId="4" type="noConversion"/>
  </si>
  <si>
    <t>陆诗雨</t>
    <phoneticPr fontId="4" type="noConversion"/>
  </si>
  <si>
    <t>陆炎</t>
    <phoneticPr fontId="4" type="noConversion"/>
  </si>
  <si>
    <t>杨紫叶</t>
    <phoneticPr fontId="4" type="noConversion"/>
  </si>
  <si>
    <t>陆燕</t>
    <phoneticPr fontId="4" type="noConversion"/>
  </si>
  <si>
    <t>陈玥</t>
    <phoneticPr fontId="4" type="noConversion"/>
  </si>
  <si>
    <t>2018级第一批（2018.10-2019.3）</t>
    <phoneticPr fontId="4" type="noConversion"/>
  </si>
  <si>
    <t>苗雨聪</t>
    <phoneticPr fontId="4" type="noConversion"/>
  </si>
  <si>
    <t>序号</t>
    <phoneticPr fontId="4" type="noConversion"/>
  </si>
  <si>
    <t>珠宝学院</t>
    <phoneticPr fontId="4" type="noConversion"/>
  </si>
  <si>
    <t>潘涵越</t>
  </si>
  <si>
    <t>宝石B18-1</t>
  </si>
  <si>
    <t>居麦</t>
    <phoneticPr fontId="4" type="noConversion"/>
  </si>
  <si>
    <t>江秉黎</t>
    <phoneticPr fontId="4" type="noConversion"/>
  </si>
  <si>
    <t>教学楼</t>
    <phoneticPr fontId="4" type="noConversion"/>
  </si>
  <si>
    <t>优秀</t>
  </si>
  <si>
    <t>唐妍琦</t>
  </si>
  <si>
    <t>高妍</t>
  </si>
  <si>
    <t>陈朵而</t>
  </si>
  <si>
    <t>李秀萍</t>
  </si>
  <si>
    <t>张灿</t>
  </si>
  <si>
    <t>息子悦</t>
  </si>
  <si>
    <t>喻珍</t>
  </si>
  <si>
    <t>舒敏</t>
  </si>
  <si>
    <t>温媛媛</t>
  </si>
  <si>
    <t>张媛媛</t>
  </si>
  <si>
    <t>顾静怡</t>
  </si>
  <si>
    <t>张孝慈</t>
  </si>
  <si>
    <t>刘迷</t>
  </si>
  <si>
    <t>陆佳依</t>
  </si>
  <si>
    <t>周煜劼</t>
  </si>
  <si>
    <t>宝石B18-4</t>
  </si>
  <si>
    <t>杨思诚</t>
  </si>
  <si>
    <t>顾青阳</t>
  </si>
  <si>
    <t>张宏亮</t>
  </si>
  <si>
    <t>岳少聪</t>
  </si>
  <si>
    <t>茅慧铃</t>
  </si>
  <si>
    <t>李昊</t>
  </si>
  <si>
    <t>许航嫣</t>
  </si>
  <si>
    <t>彭旻宙</t>
  </si>
  <si>
    <t>杜佳雯</t>
  </si>
  <si>
    <t>居麦</t>
    <phoneticPr fontId="4" type="noConversion"/>
  </si>
  <si>
    <t>江秉黎</t>
    <phoneticPr fontId="4" type="noConversion"/>
  </si>
  <si>
    <t>教学楼</t>
    <phoneticPr fontId="4" type="noConversion"/>
  </si>
  <si>
    <t>珠宝学院</t>
    <phoneticPr fontId="4" type="noConversion"/>
  </si>
  <si>
    <t>曹辰辰</t>
  </si>
  <si>
    <t>柏雨乔</t>
  </si>
  <si>
    <t>戴樾</t>
  </si>
  <si>
    <t>郑琪琪</t>
  </si>
  <si>
    <t>梁瑞汶</t>
  </si>
  <si>
    <t>汪婧芸</t>
  </si>
  <si>
    <t>王莉雯</t>
  </si>
  <si>
    <t>鲁天钺</t>
  </si>
  <si>
    <t>陈雨昕</t>
  </si>
  <si>
    <t>杜心悦</t>
  </si>
  <si>
    <t>宝石B18-2</t>
  </si>
  <si>
    <t>刘安琪</t>
  </si>
  <si>
    <t>金诚浩</t>
  </si>
  <si>
    <t>陶逸飞</t>
  </si>
  <si>
    <t>奚淏伟</t>
  </si>
  <si>
    <t>何韧</t>
  </si>
  <si>
    <t>许文馨</t>
  </si>
  <si>
    <t>吴昊</t>
  </si>
  <si>
    <t>杨凡</t>
    <phoneticPr fontId="4" type="noConversion"/>
  </si>
  <si>
    <t>男寝1</t>
    <phoneticPr fontId="4" type="noConversion"/>
  </si>
  <si>
    <t>赵宇轩</t>
  </si>
  <si>
    <r>
      <rPr>
        <sz val="12"/>
        <rFont val="宋体"/>
        <family val="3"/>
        <charset val="134"/>
      </rPr>
      <t>宝石</t>
    </r>
    <r>
      <rPr>
        <sz val="12"/>
        <rFont val="Arial"/>
        <family val="2"/>
      </rPr>
      <t>B18-1</t>
    </r>
    <phoneticPr fontId="36" type="noConversion"/>
  </si>
  <si>
    <t>刘大鹏</t>
  </si>
  <si>
    <t>男寝1</t>
  </si>
  <si>
    <t>唐煜</t>
  </si>
  <si>
    <r>
      <rPr>
        <sz val="12"/>
        <rFont val="宋体"/>
        <family val="3"/>
        <charset val="134"/>
      </rPr>
      <t>宝石</t>
    </r>
    <r>
      <rPr>
        <sz val="12"/>
        <rFont val="Arial"/>
        <family val="2"/>
      </rPr>
      <t>B18-1</t>
    </r>
    <r>
      <rPr>
        <sz val="11"/>
        <color theme="1"/>
        <rFont val="宋体"/>
        <family val="3"/>
        <charset val="134"/>
        <scheme val="minor"/>
      </rPr>
      <t/>
    </r>
  </si>
  <si>
    <t>施睿哲</t>
  </si>
  <si>
    <t>居麦</t>
    <phoneticPr fontId="4" type="noConversion"/>
  </si>
  <si>
    <t>杨凡</t>
    <phoneticPr fontId="4" type="noConversion"/>
  </si>
  <si>
    <t>珠宝学院</t>
    <phoneticPr fontId="4" type="noConversion"/>
  </si>
  <si>
    <t>龚浩成</t>
  </si>
  <si>
    <t>陈一</t>
  </si>
  <si>
    <t>肖华瑾</t>
  </si>
  <si>
    <t>梁儒瑞</t>
  </si>
  <si>
    <t>于子锐</t>
  </si>
  <si>
    <r>
      <t>宝石</t>
    </r>
    <r>
      <rPr>
        <sz val="12"/>
        <rFont val="Arial"/>
        <family val="2"/>
      </rPr>
      <t>B18-2</t>
    </r>
  </si>
  <si>
    <t>金奕斌</t>
    <phoneticPr fontId="4" type="noConversion"/>
  </si>
  <si>
    <t>男寝2</t>
    <phoneticPr fontId="4" type="noConversion"/>
  </si>
  <si>
    <t>良好</t>
  </si>
  <si>
    <t>李秉峰</t>
  </si>
  <si>
    <t>吴俣韡</t>
  </si>
  <si>
    <t>男寝2</t>
  </si>
  <si>
    <t>金逸伦</t>
  </si>
  <si>
    <t>姚远</t>
  </si>
  <si>
    <t>金奕斌</t>
    <phoneticPr fontId="4" type="noConversion"/>
  </si>
  <si>
    <t>张潘</t>
  </si>
  <si>
    <t>徐晨烨</t>
  </si>
  <si>
    <t>金煜辉</t>
  </si>
  <si>
    <t>郑中意</t>
  </si>
  <si>
    <t>杨家瑞</t>
  </si>
  <si>
    <t>宝石B18-3</t>
  </si>
  <si>
    <t>赵栋</t>
  </si>
  <si>
    <t>周瑞良</t>
  </si>
  <si>
    <t>王凯旋</t>
  </si>
  <si>
    <t>谈曜杰</t>
  </si>
  <si>
    <t>崔玮</t>
  </si>
  <si>
    <t>董祎唯</t>
  </si>
  <si>
    <t>瞿宸浩</t>
  </si>
  <si>
    <t>黄宇炫</t>
  </si>
  <si>
    <t>张中强</t>
  </si>
  <si>
    <t>詹林轩</t>
  </si>
  <si>
    <t>潘怡丰</t>
  </si>
  <si>
    <t>方子健</t>
  </si>
  <si>
    <t>周笑宇</t>
  </si>
  <si>
    <t>杨九昌</t>
  </si>
  <si>
    <t>赵宇峥</t>
  </si>
  <si>
    <t>苏圣</t>
    <phoneticPr fontId="4" type="noConversion"/>
  </si>
  <si>
    <t>室外1</t>
    <phoneticPr fontId="4" type="noConversion"/>
  </si>
  <si>
    <t>张琦</t>
  </si>
  <si>
    <t>闫思晨</t>
  </si>
  <si>
    <t>室外1</t>
  </si>
  <si>
    <t>赵安琪</t>
  </si>
  <si>
    <t>宋妍妍</t>
  </si>
  <si>
    <t>司徒闻歆</t>
  </si>
  <si>
    <t>张雨琦</t>
  </si>
  <si>
    <t>陶雨薇</t>
  </si>
  <si>
    <t>朱慧洁</t>
  </si>
  <si>
    <t>周洁</t>
  </si>
  <si>
    <t>郑心薇</t>
  </si>
  <si>
    <t>苏圣</t>
    <phoneticPr fontId="4" type="noConversion"/>
  </si>
  <si>
    <t>肖伊敏</t>
  </si>
  <si>
    <t>郭一菲</t>
  </si>
  <si>
    <t>冯婵莹</t>
  </si>
  <si>
    <t>邱芷琪</t>
  </si>
  <si>
    <t>何梓淇</t>
  </si>
  <si>
    <t>杨雨菁</t>
  </si>
  <si>
    <t>张丽颖</t>
  </si>
  <si>
    <t>赵心慈</t>
  </si>
  <si>
    <t>范钰雅</t>
  </si>
  <si>
    <t>王心雨</t>
  </si>
  <si>
    <t>许婉莎</t>
    <phoneticPr fontId="4" type="noConversion"/>
  </si>
  <si>
    <t>室外2</t>
    <phoneticPr fontId="4" type="noConversion"/>
  </si>
  <si>
    <t>陈佳欣</t>
  </si>
  <si>
    <t>朱子怡</t>
  </si>
  <si>
    <t>许婉莎</t>
    <phoneticPr fontId="4" type="noConversion"/>
  </si>
  <si>
    <t>室外2</t>
  </si>
  <si>
    <t>张佳艺</t>
  </si>
  <si>
    <t>李雨萱</t>
  </si>
  <si>
    <t>刘婧宇</t>
  </si>
  <si>
    <t>卢钰婕</t>
  </si>
  <si>
    <t>熊玉洁</t>
  </si>
  <si>
    <t>石玉</t>
  </si>
  <si>
    <t>闫雨婷</t>
  </si>
  <si>
    <t>李雨琦</t>
  </si>
  <si>
    <t>邓艺婕</t>
  </si>
  <si>
    <t>覃梓怡</t>
  </si>
  <si>
    <t>牛永可</t>
  </si>
  <si>
    <t>陆嘉男</t>
  </si>
  <si>
    <t>陈睿</t>
  </si>
  <si>
    <t>张诗洁</t>
  </si>
  <si>
    <t>于时英</t>
  </si>
  <si>
    <t>李晓婕</t>
  </si>
  <si>
    <t>黄唯薇</t>
  </si>
  <si>
    <t>董芝雯</t>
    <phoneticPr fontId="4" type="noConversion"/>
  </si>
  <si>
    <t>室外3</t>
    <phoneticPr fontId="4" type="noConversion"/>
  </si>
  <si>
    <t>储雨辰</t>
  </si>
  <si>
    <t>范芊芊</t>
  </si>
  <si>
    <t>室外3</t>
  </si>
  <si>
    <t>范静</t>
  </si>
  <si>
    <t>孙雨婷</t>
  </si>
  <si>
    <t>董芝雯</t>
    <phoneticPr fontId="4" type="noConversion"/>
  </si>
  <si>
    <t>方岚</t>
  </si>
  <si>
    <t>黄雅明</t>
  </si>
  <si>
    <t>孙艳</t>
  </si>
  <si>
    <t>倪诗麒</t>
  </si>
  <si>
    <t>梁思辰</t>
  </si>
  <si>
    <t>江逸迎</t>
  </si>
  <si>
    <t>浦伊雯</t>
  </si>
  <si>
    <t>吕静</t>
  </si>
  <si>
    <t>陈君怡</t>
  </si>
  <si>
    <t>王婧</t>
  </si>
  <si>
    <t>程芝路</t>
  </si>
  <si>
    <t>钱鸿珏</t>
  </si>
  <si>
    <t>韦晶馨</t>
  </si>
  <si>
    <t>戴妍</t>
  </si>
  <si>
    <t>冯熙玥明</t>
  </si>
  <si>
    <t>刘睿靖</t>
  </si>
  <si>
    <t>李若涵</t>
  </si>
  <si>
    <t>冀双</t>
  </si>
  <si>
    <t>施英杰</t>
  </si>
  <si>
    <r>
      <t>宝石</t>
    </r>
    <r>
      <rPr>
        <sz val="12"/>
        <rFont val="Arial"/>
        <family val="2"/>
      </rPr>
      <t>B18-4</t>
    </r>
  </si>
  <si>
    <t>米燕芳</t>
    <phoneticPr fontId="4" type="noConversion"/>
  </si>
  <si>
    <t>女寝</t>
    <phoneticPr fontId="4" type="noConversion"/>
  </si>
  <si>
    <t>周晓行</t>
  </si>
  <si>
    <t>张晨菲</t>
  </si>
  <si>
    <t>姚志怡</t>
  </si>
  <si>
    <t>顾沁妍</t>
  </si>
  <si>
    <t>陈秋婷</t>
  </si>
  <si>
    <t>金怡辰</t>
  </si>
  <si>
    <t>王钰郡</t>
  </si>
  <si>
    <t>胡诗韵</t>
  </si>
  <si>
    <t>许劼辰</t>
  </si>
  <si>
    <t>张忱</t>
  </si>
  <si>
    <t>曹彦钦</t>
  </si>
  <si>
    <t>陈艺凡</t>
  </si>
  <si>
    <t>朱劼怡</t>
  </si>
  <si>
    <t>徐雯</t>
  </si>
  <si>
    <t>李辰婕</t>
  </si>
  <si>
    <t>米燕芳</t>
    <phoneticPr fontId="4" type="noConversion"/>
  </si>
  <si>
    <t>女寝</t>
    <phoneticPr fontId="4" type="noConversion"/>
  </si>
  <si>
    <t>吴靖雯</t>
  </si>
  <si>
    <t>郑闻秋</t>
  </si>
  <si>
    <t>苏芝仪</t>
  </si>
  <si>
    <t>徐梓轩</t>
  </si>
  <si>
    <t>外院2018-1文明修身学员成绩表</t>
  </si>
  <si>
    <t>统计时间：2019.3.20</t>
  </si>
  <si>
    <t>负责人：卢红</t>
  </si>
  <si>
    <t>动员10%</t>
  </si>
  <si>
    <t>小结10%</t>
  </si>
  <si>
    <t>日常考核80%</t>
  </si>
  <si>
    <t>外国语学院</t>
  </si>
  <si>
    <t>孙雨晨</t>
  </si>
  <si>
    <t>德语B18-2</t>
  </si>
  <si>
    <t>袁月</t>
  </si>
  <si>
    <t>吴杰</t>
  </si>
  <si>
    <t>南5宿舍楼</t>
  </si>
  <si>
    <t>罗咏林</t>
  </si>
  <si>
    <t>德语B18-1</t>
  </si>
  <si>
    <t>曹轩浩</t>
  </si>
  <si>
    <t>刑彦</t>
  </si>
  <si>
    <t>汤振涛</t>
  </si>
  <si>
    <t>白子健</t>
  </si>
  <si>
    <t>徐彬皓</t>
  </si>
  <si>
    <t>曹邺玮</t>
  </si>
  <si>
    <t>马亦墨</t>
  </si>
  <si>
    <t>英语B18-2</t>
  </si>
  <si>
    <t>张春鹏</t>
  </si>
  <si>
    <t>洪展途</t>
  </si>
  <si>
    <t>英语B18-3</t>
  </si>
  <si>
    <t>施睿</t>
  </si>
  <si>
    <t>高曼修</t>
  </si>
  <si>
    <t>闫傕</t>
  </si>
  <si>
    <t>南五草坪</t>
  </si>
  <si>
    <t>合格</t>
  </si>
  <si>
    <t>郑佳杰</t>
  </si>
  <si>
    <t>孙仲逸</t>
  </si>
  <si>
    <t>中等</t>
  </si>
  <si>
    <t>雷春模</t>
  </si>
  <si>
    <t>李若凡</t>
  </si>
  <si>
    <t>陆嘉锴</t>
  </si>
  <si>
    <t>蔡嘉淮</t>
  </si>
  <si>
    <t>陈想全</t>
  </si>
  <si>
    <t>陈逸云</t>
  </si>
  <si>
    <t>毛治铧</t>
  </si>
  <si>
    <t>包舒琳</t>
  </si>
  <si>
    <t>龚雨涵</t>
  </si>
  <si>
    <t>南十草坪</t>
  </si>
  <si>
    <t>卜淑颖</t>
  </si>
  <si>
    <t>柴智</t>
  </si>
  <si>
    <t>陈笑语</t>
  </si>
  <si>
    <t>李想</t>
  </si>
  <si>
    <t>费立涵</t>
  </si>
  <si>
    <t>金兆安</t>
  </si>
  <si>
    <t>黄咏纯</t>
  </si>
  <si>
    <t>傅童</t>
  </si>
  <si>
    <t>柯奕婷</t>
  </si>
  <si>
    <t>陈雨</t>
  </si>
  <si>
    <t>廖爱霖</t>
  </si>
  <si>
    <t>刘繁鑫</t>
  </si>
  <si>
    <t>陆奕辰</t>
  </si>
  <si>
    <t>毛媛媛</t>
  </si>
  <si>
    <t>宋辰</t>
  </si>
  <si>
    <t>肖芸菲</t>
  </si>
  <si>
    <t>英语B18-5</t>
  </si>
  <si>
    <t>苏鸣懿</t>
  </si>
  <si>
    <t>南十女寝</t>
  </si>
  <si>
    <t>张诗悦</t>
  </si>
  <si>
    <t>姚仪慧</t>
  </si>
  <si>
    <t>吴越</t>
  </si>
  <si>
    <t>张涵</t>
  </si>
  <si>
    <t>英语B18-6</t>
  </si>
  <si>
    <t>宋晶晶</t>
  </si>
  <si>
    <t>郑婷汶</t>
  </si>
  <si>
    <t>叶浥露</t>
  </si>
  <si>
    <t>赵嘉琪</t>
  </si>
  <si>
    <t>叶颂丽</t>
  </si>
  <si>
    <t>杨嘉乐</t>
  </si>
  <si>
    <t>张万欣</t>
  </si>
  <si>
    <t>吴雯清</t>
  </si>
  <si>
    <t>王艳</t>
  </si>
  <si>
    <t>陈蕾</t>
  </si>
  <si>
    <t>杨丽</t>
  </si>
  <si>
    <t>二教一层单数教室</t>
  </si>
  <si>
    <t>程思宇</t>
  </si>
  <si>
    <t>崔冰冰</t>
  </si>
  <si>
    <t>丁敏</t>
  </si>
  <si>
    <t>董冠男</t>
  </si>
  <si>
    <t>候嘉卉</t>
  </si>
  <si>
    <t>王天予</t>
  </si>
  <si>
    <t>日语B17-3</t>
  </si>
  <si>
    <t>朱浩祯</t>
  </si>
  <si>
    <t>栗兵洁</t>
  </si>
  <si>
    <t>廖欣瑜</t>
  </si>
  <si>
    <t>刘嘉缘</t>
  </si>
  <si>
    <t>倪子月</t>
  </si>
  <si>
    <t>潘璇</t>
  </si>
  <si>
    <t>邵琦</t>
  </si>
  <si>
    <t>唐佳睿</t>
  </si>
  <si>
    <t>唐语欣</t>
  </si>
  <si>
    <t>王成芸</t>
  </si>
  <si>
    <t>张世茂</t>
  </si>
  <si>
    <t>日语B17-1</t>
  </si>
  <si>
    <t>吴歆薇</t>
  </si>
  <si>
    <t>吴煜洁</t>
  </si>
  <si>
    <t>徐柯宇</t>
  </si>
  <si>
    <t>许佳佳</t>
  </si>
  <si>
    <t>沈小健</t>
  </si>
  <si>
    <t xml:space="preserve"> 英语B18-3 </t>
  </si>
  <si>
    <t>林静</t>
  </si>
  <si>
    <t>胡之阔</t>
  </si>
  <si>
    <t>潘宇</t>
  </si>
  <si>
    <t xml:space="preserve">英语B18-4  </t>
  </si>
  <si>
    <t>陈健维</t>
  </si>
  <si>
    <t xml:space="preserve"> 英语B18-4 </t>
  </si>
  <si>
    <t>李璋驰龙</t>
  </si>
  <si>
    <t xml:space="preserve">英语B18-4 </t>
  </si>
  <si>
    <t>杨会</t>
  </si>
  <si>
    <t>杨亦雯</t>
  </si>
  <si>
    <t xml:space="preserve"> 德语B18-2 </t>
  </si>
  <si>
    <t>叶佳妮</t>
  </si>
  <si>
    <t xml:space="preserve">德语B18-2 </t>
  </si>
  <si>
    <t>张文萱</t>
  </si>
  <si>
    <t>赵芮</t>
  </si>
  <si>
    <t>二楼走廊</t>
  </si>
  <si>
    <t>周飞扬</t>
  </si>
  <si>
    <t>一至二楼楼梯</t>
  </si>
  <si>
    <t>98,4</t>
  </si>
  <si>
    <t>周瑾若</t>
  </si>
  <si>
    <t>周盈</t>
  </si>
  <si>
    <t>朱庞承</t>
  </si>
  <si>
    <t>胡文西</t>
  </si>
  <si>
    <t>梁梦涵</t>
  </si>
  <si>
    <t>唐婉瑶</t>
  </si>
  <si>
    <t>陈泓燕</t>
  </si>
  <si>
    <t>江雯</t>
  </si>
  <si>
    <t xml:space="preserve">英语B18-2 </t>
  </si>
  <si>
    <t>宋家鑫</t>
  </si>
  <si>
    <t>凌梓蓝</t>
  </si>
  <si>
    <t>周永菊</t>
  </si>
  <si>
    <t>林淋欣</t>
  </si>
  <si>
    <t>英语B18-4</t>
  </si>
  <si>
    <t>梁开萍</t>
  </si>
  <si>
    <t>南门到新闻学院道路（靠南门）</t>
  </si>
  <si>
    <t>何红姣</t>
  </si>
  <si>
    <t>南门到新闻学院道路（中间）</t>
  </si>
  <si>
    <t>李思蕊</t>
  </si>
  <si>
    <t>拐弯处到校训石草坪（靠校训石）</t>
  </si>
  <si>
    <t>姚周</t>
  </si>
  <si>
    <t>英语B17-1</t>
  </si>
  <si>
    <t>黄梦佳</t>
  </si>
  <si>
    <t>拐弯处到校训石草坪（靠拐弯处）</t>
  </si>
  <si>
    <t>不合格</t>
  </si>
  <si>
    <t>已安排重修</t>
  </si>
  <si>
    <t>朱鹏浠</t>
  </si>
  <si>
    <t>拐弯处到校训石马路（靠校训石）</t>
  </si>
  <si>
    <t>叶子</t>
  </si>
  <si>
    <t>拐弯处到校训石马路（中间）</t>
  </si>
  <si>
    <t>黄汝怡</t>
  </si>
  <si>
    <t>新闻学院到拐弯马路</t>
  </si>
  <si>
    <t>曾致远</t>
  </si>
  <si>
    <t>日语B17-2</t>
  </si>
  <si>
    <t>校训石到东门（靠东门）</t>
  </si>
  <si>
    <t>施奕奕</t>
  </si>
  <si>
    <t>校训石到东门（中间）</t>
  </si>
  <si>
    <t>李娜</t>
  </si>
  <si>
    <t>校训石到东门（靠校训石）</t>
  </si>
  <si>
    <t>刘雅文</t>
  </si>
  <si>
    <t>肖景娇</t>
  </si>
  <si>
    <t>南门到新闻学院道路（靠新闻学院）</t>
  </si>
  <si>
    <t>方艺娉</t>
  </si>
  <si>
    <t>余致漪</t>
  </si>
  <si>
    <t>龚冬栋</t>
  </si>
  <si>
    <t>沈嘉怡</t>
  </si>
  <si>
    <t>拐弯处到校训石马路（靠拐弯处）</t>
  </si>
  <si>
    <t>陈昕晨</t>
  </si>
  <si>
    <t>岑奕闻</t>
  </si>
  <si>
    <t>陈阳</t>
  </si>
  <si>
    <t>严誉澄</t>
  </si>
  <si>
    <t>雷瑞秋晨</t>
  </si>
  <si>
    <t>孟欣祺</t>
  </si>
  <si>
    <t>二教202</t>
  </si>
  <si>
    <t>杨思阳</t>
  </si>
  <si>
    <t>冯美云</t>
  </si>
  <si>
    <t>石兰</t>
  </si>
  <si>
    <t>二教204</t>
  </si>
  <si>
    <t>刘昱含</t>
  </si>
  <si>
    <t>史睿晨</t>
  </si>
  <si>
    <t>夏铭悦</t>
  </si>
  <si>
    <t>二教206</t>
  </si>
  <si>
    <t>张佳妮</t>
  </si>
  <si>
    <t>张思瑜</t>
  </si>
  <si>
    <t>乔偲瑶</t>
  </si>
  <si>
    <t>二教208</t>
  </si>
  <si>
    <t>李娴</t>
  </si>
  <si>
    <t>丁昕</t>
  </si>
  <si>
    <t>顾依宸</t>
  </si>
  <si>
    <t>二教210</t>
  </si>
  <si>
    <t>郭雪萌</t>
  </si>
  <si>
    <t>曹张慧</t>
  </si>
  <si>
    <t>辛蕊</t>
  </si>
  <si>
    <t>二教二层走廊</t>
  </si>
  <si>
    <t>李菲</t>
  </si>
  <si>
    <t>二教一楼至二楼楼梯</t>
  </si>
  <si>
    <t>裴雅琪</t>
  </si>
  <si>
    <t>吴梦</t>
  </si>
  <si>
    <t>钟月彤</t>
  </si>
  <si>
    <t>倪晨玮</t>
  </si>
  <si>
    <t>谢思禹</t>
  </si>
  <si>
    <t>史真真</t>
  </si>
  <si>
    <t>陈雪梨</t>
  </si>
  <si>
    <t>王明珠</t>
  </si>
  <si>
    <t>肖姣姣</t>
  </si>
  <si>
    <t>陈秋羽</t>
  </si>
  <si>
    <t>王艺菲</t>
  </si>
  <si>
    <t>廖红玉</t>
  </si>
  <si>
    <t>张博</t>
  </si>
  <si>
    <t>张馨芳</t>
  </si>
  <si>
    <t>赵妍</t>
  </si>
  <si>
    <t>虞岚琦</t>
  </si>
  <si>
    <t>刘佳玲</t>
  </si>
  <si>
    <t>吴舒婷</t>
  </si>
  <si>
    <t>况宇宏</t>
  </si>
  <si>
    <t>魏嘉</t>
  </si>
  <si>
    <t>杨叶</t>
  </si>
  <si>
    <t>潘冰琳</t>
  </si>
  <si>
    <t>陈发济</t>
  </si>
  <si>
    <t>苏燕琳</t>
  </si>
  <si>
    <t>田雨屏</t>
  </si>
  <si>
    <t>陈兴纯</t>
  </si>
  <si>
    <t>史雯</t>
  </si>
  <si>
    <t>徐慧雯</t>
  </si>
  <si>
    <t>朱文敏</t>
  </si>
  <si>
    <t>王兆悦</t>
  </si>
  <si>
    <t>张雯婷</t>
  </si>
  <si>
    <t>奚佳茜</t>
  </si>
  <si>
    <t>王钧儒</t>
  </si>
  <si>
    <t>张弛</t>
  </si>
  <si>
    <t>蔡明晏</t>
  </si>
  <si>
    <t>李维婷</t>
  </si>
  <si>
    <t>刘箐祺</t>
  </si>
  <si>
    <t>孙恬悦</t>
  </si>
  <si>
    <t>袁玉艳</t>
  </si>
  <si>
    <t>李仲梅</t>
  </si>
  <si>
    <t>陈玥伶</t>
  </si>
  <si>
    <t>伍炣橦</t>
  </si>
  <si>
    <t>贾奇</t>
  </si>
  <si>
    <t>罗丽茵</t>
  </si>
  <si>
    <t>李佳瑶</t>
  </si>
  <si>
    <t>王楠楠</t>
  </si>
  <si>
    <t>黄嘉琪</t>
  </si>
  <si>
    <t>李佳晨</t>
  </si>
  <si>
    <t>傅雨欢</t>
  </si>
  <si>
    <t>1722299</t>
  </si>
  <si>
    <t>马铭锾</t>
  </si>
  <si>
    <t>德语B17-2班</t>
  </si>
  <si>
    <t>陈诗莉</t>
  </si>
  <si>
    <t>二教南门段空地</t>
  </si>
  <si>
    <t>1824064</t>
  </si>
  <si>
    <t>李丹丹</t>
  </si>
  <si>
    <t>英语B18-5班</t>
  </si>
  <si>
    <t>二教南门段拐弯处</t>
  </si>
  <si>
    <t>1824065</t>
  </si>
  <si>
    <t>赵倩</t>
  </si>
  <si>
    <t>二教草坪第一至三棵树</t>
  </si>
  <si>
    <t>1824066</t>
  </si>
  <si>
    <t>丁思琪</t>
  </si>
  <si>
    <t>1824067</t>
  </si>
  <si>
    <t>马佳慧</t>
  </si>
  <si>
    <t>二教草坪第三至六棵树</t>
  </si>
  <si>
    <t>1822183</t>
  </si>
  <si>
    <t>高子雅</t>
  </si>
  <si>
    <t>英语B18-6班</t>
  </si>
  <si>
    <t>1824072</t>
  </si>
  <si>
    <t>刘斯佳</t>
  </si>
  <si>
    <t>二教草坪第六至九棵树</t>
  </si>
  <si>
    <t>1824074</t>
  </si>
  <si>
    <t>杨佳雯</t>
  </si>
  <si>
    <t>1824078</t>
  </si>
  <si>
    <t>姜羽欣</t>
  </si>
  <si>
    <t>二教草坪第十棵树</t>
  </si>
  <si>
    <t>1824079</t>
  </si>
  <si>
    <t>李雨欣</t>
  </si>
  <si>
    <t>二教后门及拐弯处</t>
  </si>
  <si>
    <t>1822184</t>
  </si>
  <si>
    <t>顾晨瑜</t>
  </si>
  <si>
    <t>1824070</t>
  </si>
  <si>
    <t>陈嘉俊</t>
  </si>
  <si>
    <t>1824073</t>
  </si>
  <si>
    <t>葛祎航</t>
  </si>
  <si>
    <t>1824077</t>
  </si>
  <si>
    <t>朱越杰</t>
  </si>
  <si>
    <t>1824086</t>
  </si>
  <si>
    <t>王毅航</t>
  </si>
  <si>
    <t>马上青</t>
  </si>
  <si>
    <t>日语B17-2班</t>
  </si>
  <si>
    <t>1824058</t>
  </si>
  <si>
    <t>叶莲莲</t>
  </si>
  <si>
    <t>1824059</t>
  </si>
  <si>
    <t>杨晶晶</t>
  </si>
  <si>
    <t>1824060</t>
  </si>
  <si>
    <t>陈梦</t>
  </si>
  <si>
    <t>1824061</t>
  </si>
  <si>
    <t>张婷</t>
  </si>
  <si>
    <t>1824080</t>
  </si>
  <si>
    <t>卫洁雯</t>
  </si>
  <si>
    <t>王子慕</t>
  </si>
  <si>
    <t>外国语学院学院楼</t>
  </si>
  <si>
    <t>1824081</t>
  </si>
  <si>
    <t>章家怡</t>
  </si>
  <si>
    <t>1824082</t>
  </si>
  <si>
    <t>刘佳</t>
  </si>
  <si>
    <t>1824083</t>
  </si>
  <si>
    <t>王珉宵</t>
  </si>
  <si>
    <t>1822182</t>
  </si>
  <si>
    <t>孙敏雪</t>
  </si>
  <si>
    <t>1824085</t>
  </si>
  <si>
    <t>储志凌</t>
  </si>
  <si>
    <t>1824087</t>
  </si>
  <si>
    <t>陆博依</t>
  </si>
  <si>
    <t>1824088</t>
  </si>
  <si>
    <t>杨韵欣</t>
  </si>
  <si>
    <t>1824089</t>
  </si>
  <si>
    <t>张思斯</t>
  </si>
  <si>
    <t>1824091</t>
  </si>
  <si>
    <t>叶雨欣</t>
  </si>
  <si>
    <t>1824090</t>
  </si>
  <si>
    <t>韩树红</t>
  </si>
  <si>
    <t>1822177</t>
  </si>
  <si>
    <t>朱洛颉</t>
  </si>
  <si>
    <t>1822178</t>
  </si>
  <si>
    <t>白晓彩</t>
  </si>
  <si>
    <t>1822179</t>
  </si>
  <si>
    <t>尹玉冰</t>
  </si>
  <si>
    <t>1822181</t>
  </si>
  <si>
    <t>冯文楚</t>
  </si>
  <si>
    <t>1822301</t>
  </si>
  <si>
    <t>李钰莹</t>
  </si>
  <si>
    <t>1822294</t>
  </si>
  <si>
    <t>王子睿</t>
  </si>
  <si>
    <t>徐寅凡</t>
  </si>
  <si>
    <t>1822136</t>
  </si>
  <si>
    <t>杨莲</t>
  </si>
  <si>
    <t>1822140</t>
  </si>
  <si>
    <t>黄铁华</t>
  </si>
  <si>
    <t>1822168</t>
  </si>
  <si>
    <t>陆思杨</t>
  </si>
  <si>
    <t>1824063</t>
  </si>
  <si>
    <t>周硕</t>
  </si>
  <si>
    <t>1824092</t>
  </si>
  <si>
    <t>盛亦杰</t>
  </si>
  <si>
    <t>1824062</t>
  </si>
  <si>
    <t>白梦真</t>
  </si>
  <si>
    <t>1824068</t>
  </si>
  <si>
    <t>黄凡芸</t>
  </si>
  <si>
    <t>1824084</t>
  </si>
  <si>
    <t>周佳颖</t>
  </si>
  <si>
    <t>黄静文</t>
  </si>
  <si>
    <t>邓璇</t>
  </si>
  <si>
    <t>杨雨轩</t>
  </si>
  <si>
    <t>齐珊</t>
  </si>
  <si>
    <t>樊家鸣</t>
  </si>
  <si>
    <t>盛张磊</t>
  </si>
  <si>
    <t>黄烨</t>
  </si>
  <si>
    <t>张怡昕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</si>
</sst>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_);[Red]\(0\)"/>
    <numFmt numFmtId="178" formatCode="0.0_ "/>
    <numFmt numFmtId="179" formatCode="0.0_);[Red]\(0.0\)"/>
    <numFmt numFmtId="180" formatCode="0.00_ "/>
    <numFmt numFmtId="181" formatCode="#,##0.0_);[Red]\(#,##0.0\)"/>
    <numFmt numFmtId="182" formatCode="0.0"/>
  </numFmts>
  <fonts count="48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0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color rgb="FF000000"/>
      <name val="等线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.5"/>
      <color indexed="8"/>
      <name val="宋体"/>
      <family val="3"/>
      <charset val="134"/>
      <scheme val="minor"/>
    </font>
    <font>
      <sz val="12"/>
      <name val="Arial"/>
      <family val="2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4"/>
      <color rgb="FF000000"/>
      <name val="等线"/>
      <charset val="134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7030A0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4"/>
      <color rgb="FFFF0000"/>
      <name val="宋体"/>
      <family val="3"/>
      <charset val="13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8" fillId="0" borderId="0">
      <alignment vertical="center"/>
    </xf>
    <xf numFmtId="0" fontId="2" fillId="0" borderId="0" applyBorder="0"/>
    <xf numFmtId="0" fontId="17" fillId="0" borderId="0"/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17" fillId="0" borderId="0"/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/>
    <xf numFmtId="0" fontId="2" fillId="0" borderId="0" applyBorder="0"/>
    <xf numFmtId="0" fontId="18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>
      <alignment vertical="center"/>
    </xf>
    <xf numFmtId="0" fontId="2" fillId="0" borderId="0" applyBorder="0"/>
    <xf numFmtId="0" fontId="2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5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</xf>
    <xf numFmtId="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17" fillId="0" borderId="0" xfId="3" applyAlignment="1">
      <alignment horizontal="center" vertical="center"/>
    </xf>
    <xf numFmtId="0" fontId="17" fillId="0" borderId="1" xfId="3" applyBorder="1" applyAlignment="1">
      <alignment horizontal="center" vertical="center"/>
    </xf>
    <xf numFmtId="0" fontId="17" fillId="2" borderId="1" xfId="3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180" fontId="17" fillId="0" borderId="1" xfId="3" applyNumberFormat="1" applyBorder="1" applyAlignment="1">
      <alignment horizontal="center" vertical="center"/>
    </xf>
    <xf numFmtId="180" fontId="20" fillId="0" borderId="1" xfId="3" applyNumberFormat="1" applyFont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0" fontId="22" fillId="2" borderId="1" xfId="4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7" fillId="0" borderId="0" xfId="3" applyBorder="1" applyAlignment="1">
      <alignment horizontal="center" vertical="center"/>
    </xf>
    <xf numFmtId="180" fontId="20" fillId="0" borderId="0" xfId="3" applyNumberFormat="1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3" xfId="3" applyBorder="1" applyAlignment="1">
      <alignment horizontal="center" vertical="center"/>
    </xf>
    <xf numFmtId="180" fontId="17" fillId="0" borderId="3" xfId="3" applyNumberFormat="1" applyBorder="1" applyAlignment="1">
      <alignment horizontal="center" vertical="center"/>
    </xf>
    <xf numFmtId="180" fontId="20" fillId="0" borderId="3" xfId="3" applyNumberFormat="1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2" fillId="0" borderId="3" xfId="4" applyFont="1" applyBorder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4" fillId="3" borderId="3" xfId="3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176" fontId="20" fillId="0" borderId="3" xfId="1" applyNumberFormat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31" fontId="6" fillId="0" borderId="3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6" xfId="3" applyFont="1" applyBorder="1" applyAlignment="1">
      <alignment vertical="center"/>
    </xf>
    <xf numFmtId="0" fontId="26" fillId="0" borderId="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17" fillId="0" borderId="0" xfId="3" applyAlignment="1">
      <alignment vertical="center"/>
    </xf>
    <xf numFmtId="0" fontId="17" fillId="0" borderId="0" xfId="3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57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25" fillId="0" borderId="3" xfId="1" applyFont="1" applyFill="1" applyBorder="1" applyAlignment="1">
      <alignment horizontal="center" vertical="center" wrapText="1"/>
    </xf>
    <xf numFmtId="176" fontId="25" fillId="0" borderId="3" xfId="1" applyNumberFormat="1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2" fillId="0" borderId="3" xfId="3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49" fontId="29" fillId="4" borderId="3" xfId="3" applyNumberFormat="1" applyFont="1" applyFill="1" applyBorder="1" applyAlignment="1">
      <alignment horizontal="center" vertical="center"/>
    </xf>
    <xf numFmtId="0" fontId="17" fillId="0" borderId="3" xfId="3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3" applyNumberFormat="1" applyFont="1" applyFill="1" applyBorder="1" applyAlignment="1" applyProtection="1">
      <alignment horizontal="center"/>
    </xf>
    <xf numFmtId="49" fontId="2" fillId="0" borderId="3" xfId="3" applyNumberFormat="1" applyFont="1" applyFill="1" applyBorder="1" applyAlignment="1">
      <alignment horizontal="center" vertical="center"/>
    </xf>
    <xf numFmtId="0" fontId="26" fillId="0" borderId="3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49" fontId="28" fillId="4" borderId="3" xfId="3" applyNumberFormat="1" applyFont="1" applyFill="1" applyBorder="1" applyAlignment="1">
      <alignment horizontal="center" vertical="center"/>
    </xf>
    <xf numFmtId="0" fontId="28" fillId="0" borderId="3" xfId="3" applyNumberFormat="1" applyFont="1" applyBorder="1" applyAlignment="1">
      <alignment horizontal="center" vertical="center"/>
    </xf>
    <xf numFmtId="0" fontId="17" fillId="0" borderId="2" xfId="3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0" fontId="17" fillId="0" borderId="1" xfId="3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 vertical="center"/>
    </xf>
    <xf numFmtId="0" fontId="17" fillId="2" borderId="1" xfId="3" applyFill="1" applyBorder="1" applyAlignment="1">
      <alignment horizontal="center"/>
    </xf>
    <xf numFmtId="0" fontId="17" fillId="5" borderId="1" xfId="3" applyFill="1" applyBorder="1" applyAlignment="1">
      <alignment horizontal="center"/>
    </xf>
    <xf numFmtId="0" fontId="17" fillId="0" borderId="1" xfId="3" applyFill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31" fillId="0" borderId="1" xfId="3" applyNumberFormat="1" applyFont="1" applyBorder="1" applyAlignment="1">
      <alignment horizontal="center" wrapText="1"/>
    </xf>
    <xf numFmtId="0" fontId="31" fillId="0" borderId="1" xfId="3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/>
    </xf>
    <xf numFmtId="0" fontId="31" fillId="0" borderId="1" xfId="3" applyNumberFormat="1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/>
    </xf>
    <xf numFmtId="49" fontId="28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</xf>
    <xf numFmtId="0" fontId="16" fillId="0" borderId="1" xfId="3" applyNumberFormat="1" applyFont="1" applyFill="1" applyBorder="1" applyAlignment="1" applyProtection="1">
      <alignment horizontal="center" vertical="center"/>
    </xf>
    <xf numFmtId="0" fontId="32" fillId="0" borderId="1" xfId="3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/>
    </xf>
    <xf numFmtId="49" fontId="28" fillId="0" borderId="1" xfId="3" applyNumberFormat="1" applyFont="1" applyBorder="1" applyAlignment="1">
      <alignment horizontal="center" vertical="center"/>
    </xf>
    <xf numFmtId="49" fontId="29" fillId="4" borderId="1" xfId="3" applyNumberFormat="1" applyFont="1" applyFill="1" applyBorder="1" applyAlignment="1">
      <alignment horizontal="center" vertical="center"/>
    </xf>
    <xf numFmtId="176" fontId="17" fillId="0" borderId="1" xfId="3" applyNumberFormat="1" applyBorder="1" applyAlignment="1">
      <alignment horizontal="center"/>
    </xf>
    <xf numFmtId="0" fontId="28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/>
    </xf>
    <xf numFmtId="49" fontId="8" fillId="4" borderId="1" xfId="3" applyNumberFormat="1" applyFont="1" applyFill="1" applyBorder="1" applyAlignment="1">
      <alignment horizontal="center" vertical="center"/>
    </xf>
    <xf numFmtId="0" fontId="8" fillId="0" borderId="1" xfId="3" applyNumberFormat="1" applyFont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 wrapText="1"/>
    </xf>
    <xf numFmtId="176" fontId="20" fillId="0" borderId="3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4" fillId="0" borderId="3" xfId="5" applyFont="1" applyFill="1" applyBorder="1" applyAlignment="1">
      <alignment horizontal="center"/>
    </xf>
    <xf numFmtId="0" fontId="34" fillId="0" borderId="3" xfId="6" applyFont="1" applyFill="1" applyBorder="1" applyAlignment="1">
      <alignment horizontal="center"/>
    </xf>
    <xf numFmtId="181" fontId="0" fillId="0" borderId="3" xfId="0" applyNumberFormat="1" applyFill="1" applyBorder="1" applyAlignment="1">
      <alignment horizontal="center"/>
    </xf>
    <xf numFmtId="178" fontId="0" fillId="0" borderId="3" xfId="0" applyNumberFormat="1" applyFill="1" applyBorder="1" applyAlignment="1">
      <alignment horizontal="center" vertical="center"/>
    </xf>
    <xf numFmtId="0" fontId="35" fillId="0" borderId="3" xfId="5" applyFont="1" applyFill="1" applyBorder="1" applyAlignment="1">
      <alignment horizontal="center"/>
    </xf>
    <xf numFmtId="181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4" fillId="0" borderId="3" xfId="7" applyFont="1" applyFill="1" applyBorder="1" applyAlignment="1">
      <alignment horizontal="center"/>
    </xf>
    <xf numFmtId="0" fontId="34" fillId="0" borderId="3" xfId="8" applyFont="1" applyFill="1" applyBorder="1" applyAlignment="1">
      <alignment horizontal="center"/>
    </xf>
    <xf numFmtId="0" fontId="34" fillId="0" borderId="3" xfId="9" applyFont="1" applyFill="1" applyBorder="1" applyAlignment="1">
      <alignment horizontal="center"/>
    </xf>
    <xf numFmtId="0" fontId="34" fillId="0" borderId="3" xfId="10" applyFont="1" applyFill="1" applyBorder="1" applyAlignment="1">
      <alignment horizontal="center"/>
    </xf>
    <xf numFmtId="0" fontId="34" fillId="0" borderId="3" xfId="1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5" fillId="0" borderId="3" xfId="10" applyFont="1" applyFill="1" applyBorder="1" applyAlignment="1">
      <alignment horizontal="center"/>
    </xf>
    <xf numFmtId="0" fontId="34" fillId="0" borderId="3" xfId="12" applyFont="1" applyFill="1" applyBorder="1" applyAlignment="1">
      <alignment horizontal="center"/>
    </xf>
    <xf numFmtId="0" fontId="35" fillId="0" borderId="3" xfId="12" applyFont="1" applyFill="1" applyBorder="1" applyAlignment="1">
      <alignment horizontal="center"/>
    </xf>
    <xf numFmtId="0" fontId="34" fillId="0" borderId="3" xfId="13" applyFont="1" applyFill="1" applyBorder="1" applyAlignment="1">
      <alignment horizontal="center"/>
    </xf>
    <xf numFmtId="0" fontId="35" fillId="0" borderId="3" xfId="13" applyFont="1" applyFill="1" applyBorder="1" applyAlignment="1">
      <alignment horizontal="center"/>
    </xf>
    <xf numFmtId="0" fontId="35" fillId="0" borderId="3" xfId="13" applyFont="1" applyBorder="1" applyAlignment="1">
      <alignment horizontal="center" vertical="center"/>
    </xf>
    <xf numFmtId="0" fontId="34" fillId="0" borderId="3" xfId="14" applyFont="1" applyFill="1" applyBorder="1" applyAlignment="1">
      <alignment horizontal="center"/>
    </xf>
    <xf numFmtId="0" fontId="34" fillId="0" borderId="3" xfId="15" applyFont="1" applyFill="1" applyBorder="1" applyAlignment="1">
      <alignment horizontal="center"/>
    </xf>
    <xf numFmtId="0" fontId="34" fillId="0" borderId="3" xfId="16" applyFont="1" applyFill="1" applyBorder="1" applyAlignment="1">
      <alignment horizontal="center"/>
    </xf>
    <xf numFmtId="0" fontId="35" fillId="0" borderId="3" xfId="16" applyFont="1" applyFill="1" applyBorder="1" applyAlignment="1">
      <alignment horizontal="center"/>
    </xf>
    <xf numFmtId="0" fontId="35" fillId="0" borderId="3" xfId="17" applyFont="1" applyFill="1" applyBorder="1" applyAlignment="1">
      <alignment horizontal="center"/>
    </xf>
    <xf numFmtId="0" fontId="34" fillId="0" borderId="3" xfId="17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 vertical="center"/>
    </xf>
    <xf numFmtId="0" fontId="34" fillId="0" borderId="3" xfId="18" applyFont="1" applyFill="1" applyBorder="1" applyAlignment="1">
      <alignment horizontal="center"/>
    </xf>
    <xf numFmtId="0" fontId="34" fillId="0" borderId="3" xfId="19" applyFont="1" applyFill="1" applyBorder="1" applyAlignment="1">
      <alignment horizontal="center"/>
    </xf>
    <xf numFmtId="0" fontId="34" fillId="0" borderId="3" xfId="20" applyFont="1" applyFill="1" applyBorder="1" applyAlignment="1">
      <alignment horizontal="center"/>
    </xf>
    <xf numFmtId="0" fontId="34" fillId="0" borderId="3" xfId="21" applyFont="1" applyFill="1" applyBorder="1" applyAlignment="1">
      <alignment horizontal="center"/>
    </xf>
    <xf numFmtId="0" fontId="34" fillId="0" borderId="3" xfId="22" applyFont="1" applyFill="1" applyBorder="1" applyAlignment="1">
      <alignment horizontal="center"/>
    </xf>
    <xf numFmtId="0" fontId="35" fillId="0" borderId="3" xfId="22" applyFont="1" applyFill="1" applyBorder="1" applyAlignment="1">
      <alignment horizontal="center"/>
    </xf>
    <xf numFmtId="0" fontId="34" fillId="0" borderId="3" xfId="23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7" fillId="0" borderId="3" xfId="13" applyFont="1" applyBorder="1" applyAlignment="1">
      <alignment horizontal="center"/>
    </xf>
    <xf numFmtId="0" fontId="37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178" fontId="38" fillId="0" borderId="3" xfId="0" applyNumberFormat="1" applyFont="1" applyBorder="1" applyAlignment="1">
      <alignment horizontal="center" vertical="center"/>
    </xf>
    <xf numFmtId="178" fontId="37" fillId="0" borderId="3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0" fontId="40" fillId="3" borderId="3" xfId="0" applyNumberFormat="1" applyFont="1" applyFill="1" applyBorder="1" applyAlignment="1">
      <alignment horizontal="center" vertical="center"/>
    </xf>
    <xf numFmtId="178" fontId="39" fillId="0" borderId="3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178" fontId="41" fillId="0" borderId="3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11" fillId="6" borderId="7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178" fontId="39" fillId="0" borderId="3" xfId="0" applyNumberFormat="1" applyFont="1" applyFill="1" applyBorder="1" applyAlignment="1">
      <alignment horizontal="center" vertical="center"/>
    </xf>
    <xf numFmtId="178" fontId="39" fillId="0" borderId="4" xfId="0" applyNumberFormat="1" applyFont="1" applyFill="1" applyBorder="1" applyAlignment="1">
      <alignment horizontal="center" vertical="center"/>
    </xf>
    <xf numFmtId="178" fontId="41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40" fillId="0" borderId="3" xfId="0" applyNumberFormat="1" applyFont="1" applyFill="1" applyBorder="1" applyAlignment="1">
      <alignment horizontal="center" vertical="center"/>
    </xf>
    <xf numFmtId="182" fontId="11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178" fontId="45" fillId="0" borderId="3" xfId="0" applyNumberFormat="1" applyFont="1" applyBorder="1" applyAlignment="1">
      <alignment horizontal="center" vertical="center"/>
    </xf>
    <xf numFmtId="178" fontId="39" fillId="0" borderId="3" xfId="33" applyNumberFormat="1" applyFont="1" applyBorder="1" applyAlignment="1">
      <alignment horizontal="center" vertical="center"/>
    </xf>
    <xf numFmtId="178" fontId="39" fillId="0" borderId="4" xfId="0" applyNumberFormat="1" applyFont="1" applyBorder="1" applyAlignment="1">
      <alignment horizontal="center" vertical="center"/>
    </xf>
    <xf numFmtId="178" fontId="41" fillId="0" borderId="4" xfId="0" applyNumberFormat="1" applyFont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center" vertical="center"/>
    </xf>
    <xf numFmtId="0" fontId="39" fillId="0" borderId="9" xfId="0" applyFont="1" applyBorder="1">
      <alignment vertical="center"/>
    </xf>
    <xf numFmtId="0" fontId="39" fillId="0" borderId="3" xfId="0" applyFont="1" applyBorder="1">
      <alignment vertical="center"/>
    </xf>
    <xf numFmtId="0" fontId="39" fillId="0" borderId="10" xfId="0" applyFont="1" applyBorder="1">
      <alignment vertical="center"/>
    </xf>
    <xf numFmtId="0" fontId="39" fillId="0" borderId="3" xfId="0" applyNumberFormat="1" applyFont="1" applyFill="1" applyBorder="1" applyAlignment="1" applyProtection="1">
      <alignment horizontal="center" vertical="center"/>
    </xf>
    <xf numFmtId="0" fontId="46" fillId="0" borderId="3" xfId="0" applyFont="1" applyBorder="1" applyAlignment="1">
      <alignment horizontal="center" vertical="center"/>
    </xf>
    <xf numFmtId="178" fontId="46" fillId="0" borderId="3" xfId="0" applyNumberFormat="1" applyFont="1" applyBorder="1" applyAlignment="1">
      <alignment horizontal="center" vertical="center"/>
    </xf>
    <xf numFmtId="178" fontId="47" fillId="0" borderId="3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/>
    </xf>
    <xf numFmtId="0" fontId="0" fillId="0" borderId="11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34">
    <cellStyle name="常规" xfId="0" builtinId="0"/>
    <cellStyle name="常规 11" xfId="5"/>
    <cellStyle name="常规 12 7" xfId="24"/>
    <cellStyle name="常规 16 8" xfId="25"/>
    <cellStyle name="常规 19" xfId="14"/>
    <cellStyle name="常规 2" xfId="1"/>
    <cellStyle name="常规 2 9" xfId="26"/>
    <cellStyle name="常规 21 7" xfId="27"/>
    <cellStyle name="常规 25" xfId="17"/>
    <cellStyle name="常规 26 7" xfId="28"/>
    <cellStyle name="常规 29" xfId="19"/>
    <cellStyle name="常规 29 9" xfId="29"/>
    <cellStyle name="常规 3" xfId="3"/>
    <cellStyle name="常规 3 2" xfId="4"/>
    <cellStyle name="常规 34" xfId="30"/>
    <cellStyle name="常规 4" xfId="31"/>
    <cellStyle name="常规 4 2" xfId="33"/>
    <cellStyle name="常规 42" xfId="8"/>
    <cellStyle name="常规 43" xfId="9"/>
    <cellStyle name="常规 47" xfId="6"/>
    <cellStyle name="常规 48" xfId="10"/>
    <cellStyle name="常规 49" xfId="11"/>
    <cellStyle name="常规 50" xfId="12"/>
    <cellStyle name="常规 55" xfId="15"/>
    <cellStyle name="常规 56" xfId="13"/>
    <cellStyle name="常规 59" xfId="16"/>
    <cellStyle name="常规 6" xfId="2"/>
    <cellStyle name="常规 60" xfId="18"/>
    <cellStyle name="常规 61" xfId="20"/>
    <cellStyle name="常规 62" xfId="21"/>
    <cellStyle name="常规 64" xfId="22"/>
    <cellStyle name="常规 65" xfId="23"/>
    <cellStyle name="常规 7 3" xfId="7"/>
    <cellStyle name="常规 7 7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388</xdr:row>
      <xdr:rowOff>0</xdr:rowOff>
    </xdr:from>
    <xdr:to>
      <xdr:col>6</xdr:col>
      <xdr:colOff>6350</xdr:colOff>
      <xdr:row>389</xdr:row>
      <xdr:rowOff>47625</xdr:rowOff>
    </xdr:to>
    <xdr:sp macro="" textlink="">
      <xdr:nvSpPr>
        <xdr:cNvPr id="2" name="Host Control  20"/>
        <xdr:cNvSpPr>
          <a:spLocks noChangeArrowheads="1"/>
        </xdr:cNvSpPr>
      </xdr:nvSpPr>
      <xdr:spPr>
        <a:xfrm>
          <a:off x="5581650" y="92906850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388</xdr:row>
      <xdr:rowOff>0</xdr:rowOff>
    </xdr:from>
    <xdr:to>
      <xdr:col>6</xdr:col>
      <xdr:colOff>6350</xdr:colOff>
      <xdr:row>389</xdr:row>
      <xdr:rowOff>47625</xdr:rowOff>
    </xdr:to>
    <xdr:sp macro="" textlink="">
      <xdr:nvSpPr>
        <xdr:cNvPr id="3" name="Host Control  1"/>
        <xdr:cNvSpPr>
          <a:spLocks noChangeArrowheads="1"/>
        </xdr:cNvSpPr>
      </xdr:nvSpPr>
      <xdr:spPr>
        <a:xfrm>
          <a:off x="5581650" y="92906850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6350</xdr:colOff>
      <xdr:row>384</xdr:row>
      <xdr:rowOff>200025</xdr:rowOff>
    </xdr:to>
    <xdr:sp macro="" textlink="">
      <xdr:nvSpPr>
        <xdr:cNvPr id="4" name="Host Control  27"/>
        <xdr:cNvSpPr>
          <a:spLocks noChangeArrowheads="1"/>
        </xdr:cNvSpPr>
      </xdr:nvSpPr>
      <xdr:spPr>
        <a:xfrm>
          <a:off x="5581650" y="9171622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6350</xdr:colOff>
      <xdr:row>384</xdr:row>
      <xdr:rowOff>200025</xdr:rowOff>
    </xdr:to>
    <xdr:sp macro="" textlink="">
      <xdr:nvSpPr>
        <xdr:cNvPr id="5" name="Host Control  8"/>
        <xdr:cNvSpPr>
          <a:spLocks noChangeArrowheads="1"/>
        </xdr:cNvSpPr>
      </xdr:nvSpPr>
      <xdr:spPr>
        <a:xfrm>
          <a:off x="5581650" y="9171622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352</xdr:row>
      <xdr:rowOff>0</xdr:rowOff>
    </xdr:from>
    <xdr:to>
      <xdr:col>6</xdr:col>
      <xdr:colOff>6350</xdr:colOff>
      <xdr:row>354</xdr:row>
      <xdr:rowOff>0</xdr:rowOff>
    </xdr:to>
    <xdr:sp macro="" textlink="">
      <xdr:nvSpPr>
        <xdr:cNvPr id="6" name="Host Control  27"/>
        <xdr:cNvSpPr>
          <a:spLocks noChangeArrowheads="1"/>
        </xdr:cNvSpPr>
      </xdr:nvSpPr>
      <xdr:spPr>
        <a:xfrm>
          <a:off x="5581650" y="84334350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352</xdr:row>
      <xdr:rowOff>0</xdr:rowOff>
    </xdr:from>
    <xdr:to>
      <xdr:col>6</xdr:col>
      <xdr:colOff>6350</xdr:colOff>
      <xdr:row>354</xdr:row>
      <xdr:rowOff>0</xdr:rowOff>
    </xdr:to>
    <xdr:sp macro="" textlink="">
      <xdr:nvSpPr>
        <xdr:cNvPr id="7" name="Host Control  8"/>
        <xdr:cNvSpPr>
          <a:spLocks noChangeArrowheads="1"/>
        </xdr:cNvSpPr>
      </xdr:nvSpPr>
      <xdr:spPr>
        <a:xfrm>
          <a:off x="5581650" y="84334350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6350</xdr:colOff>
      <xdr:row>389</xdr:row>
      <xdr:rowOff>47625</xdr:rowOff>
    </xdr:to>
    <xdr:sp macro="" textlink="">
      <xdr:nvSpPr>
        <xdr:cNvPr id="8" name="Host Control  20"/>
        <xdr:cNvSpPr>
          <a:spLocks noChangeArrowheads="1"/>
        </xdr:cNvSpPr>
      </xdr:nvSpPr>
      <xdr:spPr>
        <a:xfrm>
          <a:off x="3771900" y="92906850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6350</xdr:colOff>
      <xdr:row>389</xdr:row>
      <xdr:rowOff>47625</xdr:rowOff>
    </xdr:to>
    <xdr:sp macro="" textlink="">
      <xdr:nvSpPr>
        <xdr:cNvPr id="9" name="Host Control  1"/>
        <xdr:cNvSpPr>
          <a:spLocks noChangeArrowheads="1"/>
        </xdr:cNvSpPr>
      </xdr:nvSpPr>
      <xdr:spPr>
        <a:xfrm>
          <a:off x="3771900" y="92906850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6350</xdr:colOff>
      <xdr:row>384</xdr:row>
      <xdr:rowOff>200025</xdr:rowOff>
    </xdr:to>
    <xdr:sp macro="" textlink="">
      <xdr:nvSpPr>
        <xdr:cNvPr id="10" name="Host Control  27"/>
        <xdr:cNvSpPr>
          <a:spLocks noChangeArrowheads="1"/>
        </xdr:cNvSpPr>
      </xdr:nvSpPr>
      <xdr:spPr>
        <a:xfrm>
          <a:off x="3771900" y="9171622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6350</xdr:colOff>
      <xdr:row>384</xdr:row>
      <xdr:rowOff>200025</xdr:rowOff>
    </xdr:to>
    <xdr:sp macro="" textlink="">
      <xdr:nvSpPr>
        <xdr:cNvPr id="11" name="Host Control  8"/>
        <xdr:cNvSpPr>
          <a:spLocks noChangeArrowheads="1"/>
        </xdr:cNvSpPr>
      </xdr:nvSpPr>
      <xdr:spPr>
        <a:xfrm>
          <a:off x="3771900" y="9171622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6350</xdr:colOff>
      <xdr:row>355</xdr:row>
      <xdr:rowOff>0</xdr:rowOff>
    </xdr:to>
    <xdr:sp macro="" textlink="">
      <xdr:nvSpPr>
        <xdr:cNvPr id="12" name="Host Control  27"/>
        <xdr:cNvSpPr>
          <a:spLocks noChangeArrowheads="1"/>
        </xdr:cNvSpPr>
      </xdr:nvSpPr>
      <xdr:spPr>
        <a:xfrm>
          <a:off x="3771900" y="8457247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6350</xdr:colOff>
      <xdr:row>355</xdr:row>
      <xdr:rowOff>0</xdr:rowOff>
    </xdr:to>
    <xdr:sp macro="" textlink="">
      <xdr:nvSpPr>
        <xdr:cNvPr id="13" name="Host Control  8"/>
        <xdr:cNvSpPr>
          <a:spLocks noChangeArrowheads="1"/>
        </xdr:cNvSpPr>
      </xdr:nvSpPr>
      <xdr:spPr>
        <a:xfrm>
          <a:off x="3771900" y="8457247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6350</xdr:colOff>
      <xdr:row>349</xdr:row>
      <xdr:rowOff>0</xdr:rowOff>
    </xdr:to>
    <xdr:sp macro="" textlink="">
      <xdr:nvSpPr>
        <xdr:cNvPr id="14" name="Host Control  27"/>
        <xdr:cNvSpPr>
          <a:spLocks noChangeArrowheads="1"/>
        </xdr:cNvSpPr>
      </xdr:nvSpPr>
      <xdr:spPr>
        <a:xfrm>
          <a:off x="5581650" y="8314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6350</xdr:colOff>
      <xdr:row>349</xdr:row>
      <xdr:rowOff>0</xdr:rowOff>
    </xdr:to>
    <xdr:sp macro="" textlink="">
      <xdr:nvSpPr>
        <xdr:cNvPr id="15" name="Host Control  8"/>
        <xdr:cNvSpPr>
          <a:spLocks noChangeArrowheads="1"/>
        </xdr:cNvSpPr>
      </xdr:nvSpPr>
      <xdr:spPr>
        <a:xfrm>
          <a:off x="5581650" y="8314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377</xdr:row>
      <xdr:rowOff>0</xdr:rowOff>
    </xdr:from>
    <xdr:to>
      <xdr:col>6</xdr:col>
      <xdr:colOff>6350</xdr:colOff>
      <xdr:row>379</xdr:row>
      <xdr:rowOff>0</xdr:rowOff>
    </xdr:to>
    <xdr:sp macro="" textlink="">
      <xdr:nvSpPr>
        <xdr:cNvPr id="16" name="Host Control  27"/>
        <xdr:cNvSpPr>
          <a:spLocks noChangeArrowheads="1"/>
        </xdr:cNvSpPr>
      </xdr:nvSpPr>
      <xdr:spPr>
        <a:xfrm>
          <a:off x="5581650" y="9028747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377</xdr:row>
      <xdr:rowOff>0</xdr:rowOff>
    </xdr:from>
    <xdr:to>
      <xdr:col>6</xdr:col>
      <xdr:colOff>6350</xdr:colOff>
      <xdr:row>379</xdr:row>
      <xdr:rowOff>0</xdr:rowOff>
    </xdr:to>
    <xdr:sp macro="" textlink="">
      <xdr:nvSpPr>
        <xdr:cNvPr id="17" name="Host Control  8"/>
        <xdr:cNvSpPr>
          <a:spLocks noChangeArrowheads="1"/>
        </xdr:cNvSpPr>
      </xdr:nvSpPr>
      <xdr:spPr>
        <a:xfrm>
          <a:off x="5581650" y="9028747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6350</xdr:colOff>
      <xdr:row>365</xdr:row>
      <xdr:rowOff>0</xdr:rowOff>
    </xdr:to>
    <xdr:sp macro="" textlink="">
      <xdr:nvSpPr>
        <xdr:cNvPr id="18" name="Host Control  27"/>
        <xdr:cNvSpPr>
          <a:spLocks noChangeArrowheads="1"/>
        </xdr:cNvSpPr>
      </xdr:nvSpPr>
      <xdr:spPr>
        <a:xfrm>
          <a:off x="5581650" y="8695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6350</xdr:colOff>
      <xdr:row>365</xdr:row>
      <xdr:rowOff>0</xdr:rowOff>
    </xdr:to>
    <xdr:sp macro="" textlink="">
      <xdr:nvSpPr>
        <xdr:cNvPr id="19" name="Host Control  8"/>
        <xdr:cNvSpPr>
          <a:spLocks noChangeArrowheads="1"/>
        </xdr:cNvSpPr>
      </xdr:nvSpPr>
      <xdr:spPr>
        <a:xfrm>
          <a:off x="5581650" y="8695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19050</xdr:colOff>
      <xdr:row>427</xdr:row>
      <xdr:rowOff>193675</xdr:rowOff>
    </xdr:to>
    <xdr:pic>
      <xdr:nvPicPr>
        <xdr:cNvPr id="20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10195560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19050</xdr:colOff>
      <xdr:row>427</xdr:row>
      <xdr:rowOff>193675</xdr:rowOff>
    </xdr:to>
    <xdr:pic>
      <xdr:nvPicPr>
        <xdr:cNvPr id="21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10195560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19050</xdr:colOff>
      <xdr:row>427</xdr:row>
      <xdr:rowOff>193675</xdr:rowOff>
    </xdr:to>
    <xdr:pic>
      <xdr:nvPicPr>
        <xdr:cNvPr id="2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10195560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19050</xdr:colOff>
      <xdr:row>427</xdr:row>
      <xdr:rowOff>193675</xdr:rowOff>
    </xdr:to>
    <xdr:pic>
      <xdr:nvPicPr>
        <xdr:cNvPr id="23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10195560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6350</xdr:colOff>
      <xdr:row>388</xdr:row>
      <xdr:rowOff>47625</xdr:rowOff>
    </xdr:to>
    <xdr:sp macro="" textlink="">
      <xdr:nvSpPr>
        <xdr:cNvPr id="24" name="Host Control  20"/>
        <xdr:cNvSpPr>
          <a:spLocks noChangeArrowheads="1"/>
        </xdr:cNvSpPr>
      </xdr:nvSpPr>
      <xdr:spPr>
        <a:xfrm>
          <a:off x="5581650" y="92668725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6350</xdr:colOff>
      <xdr:row>388</xdr:row>
      <xdr:rowOff>47625</xdr:rowOff>
    </xdr:to>
    <xdr:sp macro="" textlink="">
      <xdr:nvSpPr>
        <xdr:cNvPr id="25" name="Host Control  1"/>
        <xdr:cNvSpPr>
          <a:spLocks noChangeArrowheads="1"/>
        </xdr:cNvSpPr>
      </xdr:nvSpPr>
      <xdr:spPr>
        <a:xfrm>
          <a:off x="5581650" y="92668725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373</xdr:row>
      <xdr:rowOff>0</xdr:rowOff>
    </xdr:from>
    <xdr:to>
      <xdr:col>6</xdr:col>
      <xdr:colOff>6350</xdr:colOff>
      <xdr:row>374</xdr:row>
      <xdr:rowOff>200025</xdr:rowOff>
    </xdr:to>
    <xdr:sp macro="" textlink="">
      <xdr:nvSpPr>
        <xdr:cNvPr id="26" name="Host Control  27"/>
        <xdr:cNvSpPr>
          <a:spLocks noChangeArrowheads="1"/>
        </xdr:cNvSpPr>
      </xdr:nvSpPr>
      <xdr:spPr>
        <a:xfrm>
          <a:off x="5581650" y="8933497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373</xdr:row>
      <xdr:rowOff>0</xdr:rowOff>
    </xdr:from>
    <xdr:to>
      <xdr:col>6</xdr:col>
      <xdr:colOff>6350</xdr:colOff>
      <xdr:row>374</xdr:row>
      <xdr:rowOff>200025</xdr:rowOff>
    </xdr:to>
    <xdr:sp macro="" textlink="">
      <xdr:nvSpPr>
        <xdr:cNvPr id="27" name="Host Control  8"/>
        <xdr:cNvSpPr>
          <a:spLocks noChangeArrowheads="1"/>
        </xdr:cNvSpPr>
      </xdr:nvSpPr>
      <xdr:spPr>
        <a:xfrm>
          <a:off x="5581650" y="8933497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6350</xdr:colOff>
      <xdr:row>237</xdr:row>
      <xdr:rowOff>0</xdr:rowOff>
    </xdr:to>
    <xdr:sp macro="" textlink="">
      <xdr:nvSpPr>
        <xdr:cNvPr id="28" name="Host Control  27"/>
        <xdr:cNvSpPr>
          <a:spLocks noChangeArrowheads="1"/>
        </xdr:cNvSpPr>
      </xdr:nvSpPr>
      <xdr:spPr>
        <a:xfrm>
          <a:off x="5581650" y="5647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6350</xdr:colOff>
      <xdr:row>237</xdr:row>
      <xdr:rowOff>0</xdr:rowOff>
    </xdr:to>
    <xdr:sp macro="" textlink="">
      <xdr:nvSpPr>
        <xdr:cNvPr id="29" name="Host Control  8"/>
        <xdr:cNvSpPr>
          <a:spLocks noChangeArrowheads="1"/>
        </xdr:cNvSpPr>
      </xdr:nvSpPr>
      <xdr:spPr>
        <a:xfrm>
          <a:off x="5581650" y="5647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6350</xdr:colOff>
      <xdr:row>388</xdr:row>
      <xdr:rowOff>47625</xdr:rowOff>
    </xdr:to>
    <xdr:sp macro="" textlink="">
      <xdr:nvSpPr>
        <xdr:cNvPr id="30" name="Host Control  20"/>
        <xdr:cNvSpPr>
          <a:spLocks noChangeArrowheads="1"/>
        </xdr:cNvSpPr>
      </xdr:nvSpPr>
      <xdr:spPr>
        <a:xfrm>
          <a:off x="3771900" y="92668725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6350</xdr:colOff>
      <xdr:row>388</xdr:row>
      <xdr:rowOff>47625</xdr:rowOff>
    </xdr:to>
    <xdr:sp macro="" textlink="">
      <xdr:nvSpPr>
        <xdr:cNvPr id="31" name="Host Control  1"/>
        <xdr:cNvSpPr>
          <a:spLocks noChangeArrowheads="1"/>
        </xdr:cNvSpPr>
      </xdr:nvSpPr>
      <xdr:spPr>
        <a:xfrm>
          <a:off x="3771900" y="92668725"/>
          <a:ext cx="6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6350</xdr:colOff>
      <xdr:row>374</xdr:row>
      <xdr:rowOff>200025</xdr:rowOff>
    </xdr:to>
    <xdr:sp macro="" textlink="">
      <xdr:nvSpPr>
        <xdr:cNvPr id="32" name="Host Control  27"/>
        <xdr:cNvSpPr>
          <a:spLocks noChangeArrowheads="1"/>
        </xdr:cNvSpPr>
      </xdr:nvSpPr>
      <xdr:spPr>
        <a:xfrm>
          <a:off x="3771900" y="8933497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6350</xdr:colOff>
      <xdr:row>374</xdr:row>
      <xdr:rowOff>200025</xdr:rowOff>
    </xdr:to>
    <xdr:sp macro="" textlink="">
      <xdr:nvSpPr>
        <xdr:cNvPr id="33" name="Host Control  8"/>
        <xdr:cNvSpPr>
          <a:spLocks noChangeArrowheads="1"/>
        </xdr:cNvSpPr>
      </xdr:nvSpPr>
      <xdr:spPr>
        <a:xfrm>
          <a:off x="3771900" y="89334975"/>
          <a:ext cx="6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6350</xdr:colOff>
      <xdr:row>237</xdr:row>
      <xdr:rowOff>0</xdr:rowOff>
    </xdr:to>
    <xdr:sp macro="" textlink="">
      <xdr:nvSpPr>
        <xdr:cNvPr id="34" name="Host Control  27"/>
        <xdr:cNvSpPr>
          <a:spLocks noChangeArrowheads="1"/>
        </xdr:cNvSpPr>
      </xdr:nvSpPr>
      <xdr:spPr>
        <a:xfrm>
          <a:off x="3771900" y="5647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6350</xdr:colOff>
      <xdr:row>237</xdr:row>
      <xdr:rowOff>0</xdr:rowOff>
    </xdr:to>
    <xdr:sp macro="" textlink="">
      <xdr:nvSpPr>
        <xdr:cNvPr id="35" name="Host Control  8"/>
        <xdr:cNvSpPr>
          <a:spLocks noChangeArrowheads="1"/>
        </xdr:cNvSpPr>
      </xdr:nvSpPr>
      <xdr:spPr>
        <a:xfrm>
          <a:off x="3771900" y="564737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437</xdr:row>
      <xdr:rowOff>0</xdr:rowOff>
    </xdr:from>
    <xdr:to>
      <xdr:col>6</xdr:col>
      <xdr:colOff>6350</xdr:colOff>
      <xdr:row>439</xdr:row>
      <xdr:rowOff>0</xdr:rowOff>
    </xdr:to>
    <xdr:sp macro="" textlink="">
      <xdr:nvSpPr>
        <xdr:cNvPr id="36" name="Host Control  27"/>
        <xdr:cNvSpPr>
          <a:spLocks noChangeArrowheads="1"/>
        </xdr:cNvSpPr>
      </xdr:nvSpPr>
      <xdr:spPr>
        <a:xfrm>
          <a:off x="5581650" y="10457497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437</xdr:row>
      <xdr:rowOff>0</xdr:rowOff>
    </xdr:from>
    <xdr:to>
      <xdr:col>6</xdr:col>
      <xdr:colOff>6350</xdr:colOff>
      <xdr:row>439</xdr:row>
      <xdr:rowOff>0</xdr:rowOff>
    </xdr:to>
    <xdr:sp macro="" textlink="">
      <xdr:nvSpPr>
        <xdr:cNvPr id="37" name="Host Control  8"/>
        <xdr:cNvSpPr>
          <a:spLocks noChangeArrowheads="1"/>
        </xdr:cNvSpPr>
      </xdr:nvSpPr>
      <xdr:spPr>
        <a:xfrm>
          <a:off x="5581650" y="10457497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6350</xdr:colOff>
      <xdr:row>352</xdr:row>
      <xdr:rowOff>0</xdr:rowOff>
    </xdr:to>
    <xdr:sp macro="" textlink="">
      <xdr:nvSpPr>
        <xdr:cNvPr id="38" name="Host Control  27"/>
        <xdr:cNvSpPr>
          <a:spLocks noChangeArrowheads="1"/>
        </xdr:cNvSpPr>
      </xdr:nvSpPr>
      <xdr:spPr>
        <a:xfrm>
          <a:off x="5581650" y="83858100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6350</xdr:colOff>
      <xdr:row>352</xdr:row>
      <xdr:rowOff>0</xdr:rowOff>
    </xdr:to>
    <xdr:sp macro="" textlink="">
      <xdr:nvSpPr>
        <xdr:cNvPr id="39" name="Host Control  8"/>
        <xdr:cNvSpPr>
          <a:spLocks noChangeArrowheads="1"/>
        </xdr:cNvSpPr>
      </xdr:nvSpPr>
      <xdr:spPr>
        <a:xfrm>
          <a:off x="5581650" y="83858100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6350</xdr:colOff>
      <xdr:row>297</xdr:row>
      <xdr:rowOff>0</xdr:rowOff>
    </xdr:to>
    <xdr:sp macro="" textlink="">
      <xdr:nvSpPr>
        <xdr:cNvPr id="40" name="Host Control  27"/>
        <xdr:cNvSpPr>
          <a:spLocks noChangeArrowheads="1"/>
        </xdr:cNvSpPr>
      </xdr:nvSpPr>
      <xdr:spPr>
        <a:xfrm>
          <a:off x="5581650" y="707612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6350</xdr:colOff>
      <xdr:row>297</xdr:row>
      <xdr:rowOff>0</xdr:rowOff>
    </xdr:to>
    <xdr:sp macro="" textlink="">
      <xdr:nvSpPr>
        <xdr:cNvPr id="41" name="Host Control  8"/>
        <xdr:cNvSpPr>
          <a:spLocks noChangeArrowheads="1"/>
        </xdr:cNvSpPr>
      </xdr:nvSpPr>
      <xdr:spPr>
        <a:xfrm>
          <a:off x="5581650" y="70761225"/>
          <a:ext cx="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</xdr:colOff>
      <xdr:row>177</xdr:row>
      <xdr:rowOff>193675</xdr:rowOff>
    </xdr:to>
    <xdr:pic>
      <xdr:nvPicPr>
        <xdr:cNvPr id="4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4242435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</xdr:colOff>
      <xdr:row>177</xdr:row>
      <xdr:rowOff>193675</xdr:rowOff>
    </xdr:to>
    <xdr:pic>
      <xdr:nvPicPr>
        <xdr:cNvPr id="43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4242435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19050</xdr:colOff>
      <xdr:row>177</xdr:row>
      <xdr:rowOff>193675</xdr:rowOff>
    </xdr:to>
    <xdr:pic>
      <xdr:nvPicPr>
        <xdr:cNvPr id="4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4242435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19050</xdr:colOff>
      <xdr:row>177</xdr:row>
      <xdr:rowOff>193675</xdr:rowOff>
    </xdr:to>
    <xdr:pic>
      <xdr:nvPicPr>
        <xdr:cNvPr id="45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42424350"/>
          <a:ext cx="19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388</xdr:row>
      <xdr:rowOff>0</xdr:rowOff>
    </xdr:from>
    <xdr:to>
      <xdr:col>6</xdr:col>
      <xdr:colOff>6350</xdr:colOff>
      <xdr:row>389</xdr:row>
      <xdr:rowOff>57150</xdr:rowOff>
    </xdr:to>
    <xdr:sp macro="" textlink="">
      <xdr:nvSpPr>
        <xdr:cNvPr id="46" name="Host Control  20"/>
        <xdr:cNvSpPr>
          <a:spLocks noChangeArrowheads="1"/>
        </xdr:cNvSpPr>
      </xdr:nvSpPr>
      <xdr:spPr>
        <a:xfrm>
          <a:off x="5581650" y="929068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388</xdr:row>
      <xdr:rowOff>0</xdr:rowOff>
    </xdr:from>
    <xdr:to>
      <xdr:col>6</xdr:col>
      <xdr:colOff>6350</xdr:colOff>
      <xdr:row>389</xdr:row>
      <xdr:rowOff>57150</xdr:rowOff>
    </xdr:to>
    <xdr:sp macro="" textlink="">
      <xdr:nvSpPr>
        <xdr:cNvPr id="47" name="Host Control  1"/>
        <xdr:cNvSpPr>
          <a:spLocks noChangeArrowheads="1"/>
        </xdr:cNvSpPr>
      </xdr:nvSpPr>
      <xdr:spPr>
        <a:xfrm>
          <a:off x="5581650" y="929068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6350</xdr:colOff>
      <xdr:row>384</xdr:row>
      <xdr:rowOff>219075</xdr:rowOff>
    </xdr:to>
    <xdr:sp macro="" textlink="">
      <xdr:nvSpPr>
        <xdr:cNvPr id="48" name="Host Control  27"/>
        <xdr:cNvSpPr>
          <a:spLocks noChangeArrowheads="1"/>
        </xdr:cNvSpPr>
      </xdr:nvSpPr>
      <xdr:spPr>
        <a:xfrm>
          <a:off x="5581650" y="9171622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6350</xdr:colOff>
      <xdr:row>384</xdr:row>
      <xdr:rowOff>219075</xdr:rowOff>
    </xdr:to>
    <xdr:sp macro="" textlink="">
      <xdr:nvSpPr>
        <xdr:cNvPr id="49" name="Host Control  8"/>
        <xdr:cNvSpPr>
          <a:spLocks noChangeArrowheads="1"/>
        </xdr:cNvSpPr>
      </xdr:nvSpPr>
      <xdr:spPr>
        <a:xfrm>
          <a:off x="5581650" y="9171622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352</xdr:row>
      <xdr:rowOff>0</xdr:rowOff>
    </xdr:from>
    <xdr:to>
      <xdr:col>6</xdr:col>
      <xdr:colOff>6350</xdr:colOff>
      <xdr:row>354</xdr:row>
      <xdr:rowOff>19050</xdr:rowOff>
    </xdr:to>
    <xdr:sp macro="" textlink="">
      <xdr:nvSpPr>
        <xdr:cNvPr id="50" name="Host Control  27"/>
        <xdr:cNvSpPr>
          <a:spLocks noChangeArrowheads="1"/>
        </xdr:cNvSpPr>
      </xdr:nvSpPr>
      <xdr:spPr>
        <a:xfrm>
          <a:off x="5581650" y="84334350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352</xdr:row>
      <xdr:rowOff>0</xdr:rowOff>
    </xdr:from>
    <xdr:to>
      <xdr:col>6</xdr:col>
      <xdr:colOff>6350</xdr:colOff>
      <xdr:row>354</xdr:row>
      <xdr:rowOff>19050</xdr:rowOff>
    </xdr:to>
    <xdr:sp macro="" textlink="">
      <xdr:nvSpPr>
        <xdr:cNvPr id="51" name="Host Control  8"/>
        <xdr:cNvSpPr>
          <a:spLocks noChangeArrowheads="1"/>
        </xdr:cNvSpPr>
      </xdr:nvSpPr>
      <xdr:spPr>
        <a:xfrm>
          <a:off x="5581650" y="84334350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6350</xdr:colOff>
      <xdr:row>389</xdr:row>
      <xdr:rowOff>57150</xdr:rowOff>
    </xdr:to>
    <xdr:sp macro="" textlink="">
      <xdr:nvSpPr>
        <xdr:cNvPr id="52" name="Host Control  20"/>
        <xdr:cNvSpPr>
          <a:spLocks noChangeArrowheads="1"/>
        </xdr:cNvSpPr>
      </xdr:nvSpPr>
      <xdr:spPr>
        <a:xfrm>
          <a:off x="3771900" y="929068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6350</xdr:colOff>
      <xdr:row>389</xdr:row>
      <xdr:rowOff>57150</xdr:rowOff>
    </xdr:to>
    <xdr:sp macro="" textlink="">
      <xdr:nvSpPr>
        <xdr:cNvPr id="53" name="Host Control  1"/>
        <xdr:cNvSpPr>
          <a:spLocks noChangeArrowheads="1"/>
        </xdr:cNvSpPr>
      </xdr:nvSpPr>
      <xdr:spPr>
        <a:xfrm>
          <a:off x="3771900" y="92906850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6350</xdr:colOff>
      <xdr:row>384</xdr:row>
      <xdr:rowOff>219075</xdr:rowOff>
    </xdr:to>
    <xdr:sp macro="" textlink="">
      <xdr:nvSpPr>
        <xdr:cNvPr id="54" name="Host Control  27"/>
        <xdr:cNvSpPr>
          <a:spLocks noChangeArrowheads="1"/>
        </xdr:cNvSpPr>
      </xdr:nvSpPr>
      <xdr:spPr>
        <a:xfrm>
          <a:off x="3771900" y="9171622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6350</xdr:colOff>
      <xdr:row>384</xdr:row>
      <xdr:rowOff>219075</xdr:rowOff>
    </xdr:to>
    <xdr:sp macro="" textlink="">
      <xdr:nvSpPr>
        <xdr:cNvPr id="55" name="Host Control  8"/>
        <xdr:cNvSpPr>
          <a:spLocks noChangeArrowheads="1"/>
        </xdr:cNvSpPr>
      </xdr:nvSpPr>
      <xdr:spPr>
        <a:xfrm>
          <a:off x="3771900" y="9171622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6350</xdr:colOff>
      <xdr:row>355</xdr:row>
      <xdr:rowOff>19050</xdr:rowOff>
    </xdr:to>
    <xdr:sp macro="" textlink="">
      <xdr:nvSpPr>
        <xdr:cNvPr id="56" name="Host Control  27"/>
        <xdr:cNvSpPr>
          <a:spLocks noChangeArrowheads="1"/>
        </xdr:cNvSpPr>
      </xdr:nvSpPr>
      <xdr:spPr>
        <a:xfrm>
          <a:off x="3771900" y="8457247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6350</xdr:colOff>
      <xdr:row>355</xdr:row>
      <xdr:rowOff>19050</xdr:rowOff>
    </xdr:to>
    <xdr:sp macro="" textlink="">
      <xdr:nvSpPr>
        <xdr:cNvPr id="57" name="Host Control  8"/>
        <xdr:cNvSpPr>
          <a:spLocks noChangeArrowheads="1"/>
        </xdr:cNvSpPr>
      </xdr:nvSpPr>
      <xdr:spPr>
        <a:xfrm>
          <a:off x="3771900" y="8457247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6350</xdr:colOff>
      <xdr:row>349</xdr:row>
      <xdr:rowOff>19050</xdr:rowOff>
    </xdr:to>
    <xdr:sp macro="" textlink="">
      <xdr:nvSpPr>
        <xdr:cNvPr id="58" name="Host Control  27"/>
        <xdr:cNvSpPr>
          <a:spLocks noChangeArrowheads="1"/>
        </xdr:cNvSpPr>
      </xdr:nvSpPr>
      <xdr:spPr>
        <a:xfrm>
          <a:off x="5581650" y="8314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6350</xdr:colOff>
      <xdr:row>349</xdr:row>
      <xdr:rowOff>19050</xdr:rowOff>
    </xdr:to>
    <xdr:sp macro="" textlink="">
      <xdr:nvSpPr>
        <xdr:cNvPr id="59" name="Host Control  8"/>
        <xdr:cNvSpPr>
          <a:spLocks noChangeArrowheads="1"/>
        </xdr:cNvSpPr>
      </xdr:nvSpPr>
      <xdr:spPr>
        <a:xfrm>
          <a:off x="5581650" y="8314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377</xdr:row>
      <xdr:rowOff>0</xdr:rowOff>
    </xdr:from>
    <xdr:to>
      <xdr:col>6</xdr:col>
      <xdr:colOff>6350</xdr:colOff>
      <xdr:row>379</xdr:row>
      <xdr:rowOff>19050</xdr:rowOff>
    </xdr:to>
    <xdr:sp macro="" textlink="">
      <xdr:nvSpPr>
        <xdr:cNvPr id="60" name="Host Control  27"/>
        <xdr:cNvSpPr>
          <a:spLocks noChangeArrowheads="1"/>
        </xdr:cNvSpPr>
      </xdr:nvSpPr>
      <xdr:spPr>
        <a:xfrm>
          <a:off x="5581650" y="9028747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377</xdr:row>
      <xdr:rowOff>0</xdr:rowOff>
    </xdr:from>
    <xdr:to>
      <xdr:col>6</xdr:col>
      <xdr:colOff>6350</xdr:colOff>
      <xdr:row>379</xdr:row>
      <xdr:rowOff>19050</xdr:rowOff>
    </xdr:to>
    <xdr:sp macro="" textlink="">
      <xdr:nvSpPr>
        <xdr:cNvPr id="61" name="Host Control  8"/>
        <xdr:cNvSpPr>
          <a:spLocks noChangeArrowheads="1"/>
        </xdr:cNvSpPr>
      </xdr:nvSpPr>
      <xdr:spPr>
        <a:xfrm>
          <a:off x="5581650" y="9028747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6350</xdr:colOff>
      <xdr:row>365</xdr:row>
      <xdr:rowOff>19050</xdr:rowOff>
    </xdr:to>
    <xdr:sp macro="" textlink="">
      <xdr:nvSpPr>
        <xdr:cNvPr id="62" name="Host Control  27"/>
        <xdr:cNvSpPr>
          <a:spLocks noChangeArrowheads="1"/>
        </xdr:cNvSpPr>
      </xdr:nvSpPr>
      <xdr:spPr>
        <a:xfrm>
          <a:off x="5581650" y="8695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6350</xdr:colOff>
      <xdr:row>365</xdr:row>
      <xdr:rowOff>19050</xdr:rowOff>
    </xdr:to>
    <xdr:sp macro="" textlink="">
      <xdr:nvSpPr>
        <xdr:cNvPr id="63" name="Host Control  8"/>
        <xdr:cNvSpPr>
          <a:spLocks noChangeArrowheads="1"/>
        </xdr:cNvSpPr>
      </xdr:nvSpPr>
      <xdr:spPr>
        <a:xfrm>
          <a:off x="5581650" y="8695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19050</xdr:colOff>
      <xdr:row>427</xdr:row>
      <xdr:rowOff>212725</xdr:rowOff>
    </xdr:to>
    <xdr:pic>
      <xdr:nvPicPr>
        <xdr:cNvPr id="6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10195560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19050</xdr:colOff>
      <xdr:row>427</xdr:row>
      <xdr:rowOff>212725</xdr:rowOff>
    </xdr:to>
    <xdr:pic>
      <xdr:nvPicPr>
        <xdr:cNvPr id="65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10195560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19050</xdr:colOff>
      <xdr:row>427</xdr:row>
      <xdr:rowOff>212725</xdr:rowOff>
    </xdr:to>
    <xdr:pic>
      <xdr:nvPicPr>
        <xdr:cNvPr id="6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10195560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19050</xdr:colOff>
      <xdr:row>427</xdr:row>
      <xdr:rowOff>212725</xdr:rowOff>
    </xdr:to>
    <xdr:pic>
      <xdr:nvPicPr>
        <xdr:cNvPr id="67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10195560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6350</xdr:colOff>
      <xdr:row>388</xdr:row>
      <xdr:rowOff>57150</xdr:rowOff>
    </xdr:to>
    <xdr:sp macro="" textlink="">
      <xdr:nvSpPr>
        <xdr:cNvPr id="68" name="Host Control  20"/>
        <xdr:cNvSpPr>
          <a:spLocks noChangeArrowheads="1"/>
        </xdr:cNvSpPr>
      </xdr:nvSpPr>
      <xdr:spPr>
        <a:xfrm>
          <a:off x="5581650" y="9266872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6</xdr:col>
      <xdr:colOff>6350</xdr:colOff>
      <xdr:row>388</xdr:row>
      <xdr:rowOff>57150</xdr:rowOff>
    </xdr:to>
    <xdr:sp macro="" textlink="">
      <xdr:nvSpPr>
        <xdr:cNvPr id="69" name="Host Control  1"/>
        <xdr:cNvSpPr>
          <a:spLocks noChangeArrowheads="1"/>
        </xdr:cNvSpPr>
      </xdr:nvSpPr>
      <xdr:spPr>
        <a:xfrm>
          <a:off x="5581650" y="9266872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373</xdr:row>
      <xdr:rowOff>0</xdr:rowOff>
    </xdr:from>
    <xdr:to>
      <xdr:col>6</xdr:col>
      <xdr:colOff>6350</xdr:colOff>
      <xdr:row>374</xdr:row>
      <xdr:rowOff>219075</xdr:rowOff>
    </xdr:to>
    <xdr:sp macro="" textlink="">
      <xdr:nvSpPr>
        <xdr:cNvPr id="70" name="Host Control  27"/>
        <xdr:cNvSpPr>
          <a:spLocks noChangeArrowheads="1"/>
        </xdr:cNvSpPr>
      </xdr:nvSpPr>
      <xdr:spPr>
        <a:xfrm>
          <a:off x="5581650" y="8933497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373</xdr:row>
      <xdr:rowOff>0</xdr:rowOff>
    </xdr:from>
    <xdr:to>
      <xdr:col>6</xdr:col>
      <xdr:colOff>6350</xdr:colOff>
      <xdr:row>374</xdr:row>
      <xdr:rowOff>219075</xdr:rowOff>
    </xdr:to>
    <xdr:sp macro="" textlink="">
      <xdr:nvSpPr>
        <xdr:cNvPr id="71" name="Host Control  8"/>
        <xdr:cNvSpPr>
          <a:spLocks noChangeArrowheads="1"/>
        </xdr:cNvSpPr>
      </xdr:nvSpPr>
      <xdr:spPr>
        <a:xfrm>
          <a:off x="5581650" y="8933497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6350</xdr:colOff>
      <xdr:row>237</xdr:row>
      <xdr:rowOff>19050</xdr:rowOff>
    </xdr:to>
    <xdr:sp macro="" textlink="">
      <xdr:nvSpPr>
        <xdr:cNvPr id="72" name="Host Control  27"/>
        <xdr:cNvSpPr>
          <a:spLocks noChangeArrowheads="1"/>
        </xdr:cNvSpPr>
      </xdr:nvSpPr>
      <xdr:spPr>
        <a:xfrm>
          <a:off x="5581650" y="5647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235</xdr:row>
      <xdr:rowOff>0</xdr:rowOff>
    </xdr:from>
    <xdr:to>
      <xdr:col>6</xdr:col>
      <xdr:colOff>6350</xdr:colOff>
      <xdr:row>237</xdr:row>
      <xdr:rowOff>19050</xdr:rowOff>
    </xdr:to>
    <xdr:sp macro="" textlink="">
      <xdr:nvSpPr>
        <xdr:cNvPr id="73" name="Host Control  8"/>
        <xdr:cNvSpPr>
          <a:spLocks noChangeArrowheads="1"/>
        </xdr:cNvSpPr>
      </xdr:nvSpPr>
      <xdr:spPr>
        <a:xfrm>
          <a:off x="5581650" y="5647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6350</xdr:colOff>
      <xdr:row>388</xdr:row>
      <xdr:rowOff>57150</xdr:rowOff>
    </xdr:to>
    <xdr:sp macro="" textlink="">
      <xdr:nvSpPr>
        <xdr:cNvPr id="74" name="Host Control  20"/>
        <xdr:cNvSpPr>
          <a:spLocks noChangeArrowheads="1"/>
        </xdr:cNvSpPr>
      </xdr:nvSpPr>
      <xdr:spPr>
        <a:xfrm>
          <a:off x="3771900" y="9266872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6350</xdr:colOff>
      <xdr:row>388</xdr:row>
      <xdr:rowOff>57150</xdr:rowOff>
    </xdr:to>
    <xdr:sp macro="" textlink="">
      <xdr:nvSpPr>
        <xdr:cNvPr id="75" name="Host Control  1"/>
        <xdr:cNvSpPr>
          <a:spLocks noChangeArrowheads="1"/>
        </xdr:cNvSpPr>
      </xdr:nvSpPr>
      <xdr:spPr>
        <a:xfrm>
          <a:off x="3771900" y="92668725"/>
          <a:ext cx="6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6350</xdr:colOff>
      <xdr:row>374</xdr:row>
      <xdr:rowOff>219075</xdr:rowOff>
    </xdr:to>
    <xdr:sp macro="" textlink="">
      <xdr:nvSpPr>
        <xdr:cNvPr id="76" name="Host Control  27"/>
        <xdr:cNvSpPr>
          <a:spLocks noChangeArrowheads="1"/>
        </xdr:cNvSpPr>
      </xdr:nvSpPr>
      <xdr:spPr>
        <a:xfrm>
          <a:off x="3771900" y="8933497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6350</xdr:colOff>
      <xdr:row>374</xdr:row>
      <xdr:rowOff>219075</xdr:rowOff>
    </xdr:to>
    <xdr:sp macro="" textlink="">
      <xdr:nvSpPr>
        <xdr:cNvPr id="77" name="Host Control  8"/>
        <xdr:cNvSpPr>
          <a:spLocks noChangeArrowheads="1"/>
        </xdr:cNvSpPr>
      </xdr:nvSpPr>
      <xdr:spPr>
        <a:xfrm>
          <a:off x="3771900" y="89334975"/>
          <a:ext cx="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6350</xdr:colOff>
      <xdr:row>237</xdr:row>
      <xdr:rowOff>19050</xdr:rowOff>
    </xdr:to>
    <xdr:sp macro="" textlink="">
      <xdr:nvSpPr>
        <xdr:cNvPr id="78" name="Host Control  27"/>
        <xdr:cNvSpPr>
          <a:spLocks noChangeArrowheads="1"/>
        </xdr:cNvSpPr>
      </xdr:nvSpPr>
      <xdr:spPr>
        <a:xfrm>
          <a:off x="3771900" y="5647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6350</xdr:colOff>
      <xdr:row>237</xdr:row>
      <xdr:rowOff>19050</xdr:rowOff>
    </xdr:to>
    <xdr:sp macro="" textlink="">
      <xdr:nvSpPr>
        <xdr:cNvPr id="79" name="Host Control  8"/>
        <xdr:cNvSpPr>
          <a:spLocks noChangeArrowheads="1"/>
        </xdr:cNvSpPr>
      </xdr:nvSpPr>
      <xdr:spPr>
        <a:xfrm>
          <a:off x="3771900" y="564737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437</xdr:row>
      <xdr:rowOff>0</xdr:rowOff>
    </xdr:from>
    <xdr:to>
      <xdr:col>6</xdr:col>
      <xdr:colOff>6350</xdr:colOff>
      <xdr:row>439</xdr:row>
      <xdr:rowOff>19050</xdr:rowOff>
    </xdr:to>
    <xdr:sp macro="" textlink="">
      <xdr:nvSpPr>
        <xdr:cNvPr id="80" name="Host Control  27"/>
        <xdr:cNvSpPr>
          <a:spLocks noChangeArrowheads="1"/>
        </xdr:cNvSpPr>
      </xdr:nvSpPr>
      <xdr:spPr>
        <a:xfrm>
          <a:off x="5581650" y="10457497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437</xdr:row>
      <xdr:rowOff>0</xdr:rowOff>
    </xdr:from>
    <xdr:to>
      <xdr:col>6</xdr:col>
      <xdr:colOff>6350</xdr:colOff>
      <xdr:row>439</xdr:row>
      <xdr:rowOff>19050</xdr:rowOff>
    </xdr:to>
    <xdr:sp macro="" textlink="">
      <xdr:nvSpPr>
        <xdr:cNvPr id="81" name="Host Control  8"/>
        <xdr:cNvSpPr>
          <a:spLocks noChangeArrowheads="1"/>
        </xdr:cNvSpPr>
      </xdr:nvSpPr>
      <xdr:spPr>
        <a:xfrm>
          <a:off x="5581650" y="10457497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6350</xdr:colOff>
      <xdr:row>352</xdr:row>
      <xdr:rowOff>19050</xdr:rowOff>
    </xdr:to>
    <xdr:sp macro="" textlink="">
      <xdr:nvSpPr>
        <xdr:cNvPr id="82" name="Host Control  27"/>
        <xdr:cNvSpPr>
          <a:spLocks noChangeArrowheads="1"/>
        </xdr:cNvSpPr>
      </xdr:nvSpPr>
      <xdr:spPr>
        <a:xfrm>
          <a:off x="5581650" y="83858100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6350</xdr:colOff>
      <xdr:row>352</xdr:row>
      <xdr:rowOff>19050</xdr:rowOff>
    </xdr:to>
    <xdr:sp macro="" textlink="">
      <xdr:nvSpPr>
        <xdr:cNvPr id="83" name="Host Control  8"/>
        <xdr:cNvSpPr>
          <a:spLocks noChangeArrowheads="1"/>
        </xdr:cNvSpPr>
      </xdr:nvSpPr>
      <xdr:spPr>
        <a:xfrm>
          <a:off x="5581650" y="83858100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6350</xdr:colOff>
      <xdr:row>297</xdr:row>
      <xdr:rowOff>19050</xdr:rowOff>
    </xdr:to>
    <xdr:sp macro="" textlink="">
      <xdr:nvSpPr>
        <xdr:cNvPr id="84" name="Host Control  27"/>
        <xdr:cNvSpPr>
          <a:spLocks noChangeArrowheads="1"/>
        </xdr:cNvSpPr>
      </xdr:nvSpPr>
      <xdr:spPr>
        <a:xfrm>
          <a:off x="5581650" y="707612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6350</xdr:colOff>
      <xdr:row>297</xdr:row>
      <xdr:rowOff>19050</xdr:rowOff>
    </xdr:to>
    <xdr:sp macro="" textlink="">
      <xdr:nvSpPr>
        <xdr:cNvPr id="85" name="Host Control  8"/>
        <xdr:cNvSpPr>
          <a:spLocks noChangeArrowheads="1"/>
        </xdr:cNvSpPr>
      </xdr:nvSpPr>
      <xdr:spPr>
        <a:xfrm>
          <a:off x="5581650" y="70761225"/>
          <a:ext cx="6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</xdr:colOff>
      <xdr:row>177</xdr:row>
      <xdr:rowOff>212725</xdr:rowOff>
    </xdr:to>
    <xdr:pic>
      <xdr:nvPicPr>
        <xdr:cNvPr id="8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4242435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19050</xdr:colOff>
      <xdr:row>177</xdr:row>
      <xdr:rowOff>212725</xdr:rowOff>
    </xdr:to>
    <xdr:pic>
      <xdr:nvPicPr>
        <xdr:cNvPr id="87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62475" y="4242435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19050</xdr:colOff>
      <xdr:row>177</xdr:row>
      <xdr:rowOff>212725</xdr:rowOff>
    </xdr:to>
    <xdr:pic>
      <xdr:nvPicPr>
        <xdr:cNvPr id="8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4242435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19050</xdr:colOff>
      <xdr:row>177</xdr:row>
      <xdr:rowOff>212725</xdr:rowOff>
    </xdr:to>
    <xdr:pic>
      <xdr:nvPicPr>
        <xdr:cNvPr id="89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71900" y="42424350"/>
          <a:ext cx="19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19050</xdr:colOff>
      <xdr:row>343</xdr:row>
      <xdr:rowOff>19050</xdr:rowOff>
    </xdr:to>
    <xdr:pic>
      <xdr:nvPicPr>
        <xdr:cNvPr id="90" name="图片 89"/>
        <xdr:cNvPicPr>
          <a:picLocks noChangeAspect="1"/>
        </xdr:cNvPicPr>
      </xdr:nvPicPr>
      <xdr:blipFill>
        <a:stretch>
          <a:fillRect/>
        </a:stretch>
      </xdr:blipFill>
      <xdr:spPr>
        <a:xfrm>
          <a:off x="4562475" y="82191225"/>
          <a:ext cx="190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19050</xdr:colOff>
      <xdr:row>343</xdr:row>
      <xdr:rowOff>19050</xdr:rowOff>
    </xdr:to>
    <xdr:pic>
      <xdr:nvPicPr>
        <xdr:cNvPr id="91" name="图片 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562475" y="82191225"/>
          <a:ext cx="190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19050</xdr:colOff>
      <xdr:row>343</xdr:row>
      <xdr:rowOff>19050</xdr:rowOff>
    </xdr:to>
    <xdr:pic>
      <xdr:nvPicPr>
        <xdr:cNvPr id="92" name="图片 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562475" y="82191225"/>
          <a:ext cx="1905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-2019&#20449;&#24687;&#25216;&#26415;&#23398;&#38498;&#31532;&#19968;&#23398;&#26399;&#25991;&#26126;&#20462;&#36523;\2018-1&#23398;&#38498;&#29992;&#34920;\&#23398;&#38498;&#29992;&#34920;\&#20449;&#24687;&#31532;&#19971;&#21608;\2018-1&#20449;&#24687;&#25991;&#26126;&#20462;&#36523;&#23398;&#21592;&#25104;&#32489;&#34920;&#65288;1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员检查表"/>
      <sheetName val="成绩流水表"/>
    </sheetNames>
    <sheetDataSet>
      <sheetData sheetId="0"/>
      <sheetData sheetId="1">
        <row r="5">
          <cell r="U5">
            <v>100</v>
          </cell>
        </row>
        <row r="6">
          <cell r="U6">
            <v>100</v>
          </cell>
        </row>
        <row r="7">
          <cell r="U7">
            <v>100</v>
          </cell>
        </row>
        <row r="8">
          <cell r="U8">
            <v>100</v>
          </cell>
        </row>
        <row r="9">
          <cell r="U9">
            <v>100</v>
          </cell>
        </row>
        <row r="10">
          <cell r="U10">
            <v>100</v>
          </cell>
        </row>
        <row r="11">
          <cell r="U11">
            <v>99.753846153846155</v>
          </cell>
        </row>
        <row r="12">
          <cell r="U12">
            <v>100</v>
          </cell>
        </row>
        <row r="13">
          <cell r="U13">
            <v>99.07692307692308</v>
          </cell>
        </row>
        <row r="14">
          <cell r="U14">
            <v>99.84615384615384</v>
          </cell>
        </row>
        <row r="15">
          <cell r="U15">
            <v>100</v>
          </cell>
        </row>
        <row r="16">
          <cell r="U16">
            <v>100</v>
          </cell>
        </row>
        <row r="17">
          <cell r="U17">
            <v>100</v>
          </cell>
        </row>
        <row r="18">
          <cell r="U18">
            <v>100</v>
          </cell>
        </row>
        <row r="19">
          <cell r="U19">
            <v>100</v>
          </cell>
        </row>
        <row r="20">
          <cell r="U20">
            <v>100</v>
          </cell>
        </row>
        <row r="21">
          <cell r="U21">
            <v>100</v>
          </cell>
        </row>
        <row r="22">
          <cell r="U22">
            <v>100</v>
          </cell>
        </row>
        <row r="23">
          <cell r="U23">
            <v>99.692307692307693</v>
          </cell>
        </row>
        <row r="24">
          <cell r="U24">
            <v>100</v>
          </cell>
        </row>
        <row r="25">
          <cell r="U25">
            <v>100</v>
          </cell>
        </row>
        <row r="26">
          <cell r="U26">
            <v>99.692307692307693</v>
          </cell>
        </row>
        <row r="27">
          <cell r="U27">
            <v>99.807692307692307</v>
          </cell>
        </row>
        <row r="28">
          <cell r="U28">
            <v>99.42307692307692</v>
          </cell>
        </row>
        <row r="29">
          <cell r="U29">
            <v>100</v>
          </cell>
        </row>
        <row r="30">
          <cell r="U30">
            <v>100</v>
          </cell>
        </row>
        <row r="31">
          <cell r="U31">
            <v>98.92307692307692</v>
          </cell>
        </row>
        <row r="32">
          <cell r="U32">
            <v>100</v>
          </cell>
        </row>
        <row r="33">
          <cell r="U33">
            <v>99.34615384615384</v>
          </cell>
        </row>
        <row r="34">
          <cell r="U34">
            <v>100</v>
          </cell>
        </row>
        <row r="35">
          <cell r="U35">
            <v>99.192307692307693</v>
          </cell>
        </row>
        <row r="36">
          <cell r="U36">
            <v>97.961538461538467</v>
          </cell>
        </row>
        <row r="37">
          <cell r="U37">
            <v>99.84615384615384</v>
          </cell>
        </row>
        <row r="38">
          <cell r="U38">
            <v>100</v>
          </cell>
        </row>
        <row r="39">
          <cell r="U39">
            <v>99.692307692307693</v>
          </cell>
        </row>
        <row r="40">
          <cell r="U40">
            <v>100</v>
          </cell>
        </row>
        <row r="41">
          <cell r="U41">
            <v>99.07692307692308</v>
          </cell>
        </row>
        <row r="42">
          <cell r="U42">
            <v>100</v>
          </cell>
        </row>
        <row r="43">
          <cell r="U43">
            <v>99.84615384615384</v>
          </cell>
        </row>
        <row r="44">
          <cell r="U44">
            <v>100</v>
          </cell>
        </row>
        <row r="45">
          <cell r="U45">
            <v>98.15384615384616</v>
          </cell>
        </row>
        <row r="46">
          <cell r="U46">
            <v>99.230769230769226</v>
          </cell>
        </row>
        <row r="47">
          <cell r="U47">
            <v>98.446153846153848</v>
          </cell>
        </row>
        <row r="48">
          <cell r="U48">
            <v>99.461538461538467</v>
          </cell>
        </row>
        <row r="49">
          <cell r="U49">
            <v>99.65384615384616</v>
          </cell>
        </row>
        <row r="50">
          <cell r="U50">
            <v>99.65384615384616</v>
          </cell>
        </row>
        <row r="51">
          <cell r="U51">
            <v>99.84615384615384</v>
          </cell>
        </row>
        <row r="52">
          <cell r="U52">
            <v>99.230769230769226</v>
          </cell>
        </row>
        <row r="53">
          <cell r="U53">
            <v>99.807692307692307</v>
          </cell>
        </row>
        <row r="54">
          <cell r="U54">
            <v>100</v>
          </cell>
        </row>
        <row r="55">
          <cell r="U55">
            <v>96.930769230769229</v>
          </cell>
        </row>
        <row r="56">
          <cell r="U56">
            <v>98.92307692307692</v>
          </cell>
        </row>
        <row r="57">
          <cell r="U57">
            <v>97.961538461538467</v>
          </cell>
        </row>
        <row r="58">
          <cell r="U58">
            <v>98.92307692307692</v>
          </cell>
        </row>
        <row r="59">
          <cell r="U59">
            <v>99.34615384615384</v>
          </cell>
        </row>
        <row r="60">
          <cell r="U60">
            <v>99.5</v>
          </cell>
        </row>
        <row r="61">
          <cell r="U61">
            <v>95.538461538461533</v>
          </cell>
        </row>
        <row r="62">
          <cell r="U62">
            <v>97.807692307692307</v>
          </cell>
        </row>
        <row r="63">
          <cell r="U63">
            <v>97.961538461538467</v>
          </cell>
        </row>
        <row r="64">
          <cell r="U64">
            <v>99.34615384615384</v>
          </cell>
        </row>
        <row r="65">
          <cell r="U65">
            <v>99.807692307692307</v>
          </cell>
        </row>
        <row r="66">
          <cell r="U66">
            <v>99.384615384615387</v>
          </cell>
        </row>
        <row r="67">
          <cell r="U67">
            <v>97.57692307692308</v>
          </cell>
        </row>
        <row r="68">
          <cell r="U68">
            <v>98.192307692307693</v>
          </cell>
        </row>
        <row r="69">
          <cell r="U69">
            <v>97.692307692307693</v>
          </cell>
        </row>
        <row r="70">
          <cell r="U70">
            <v>99.807692307692307</v>
          </cell>
        </row>
        <row r="71">
          <cell r="U71">
            <v>99.807692307692307</v>
          </cell>
        </row>
        <row r="72">
          <cell r="U72">
            <v>99.615384615384613</v>
          </cell>
        </row>
        <row r="73">
          <cell r="U73">
            <v>99.730769230769226</v>
          </cell>
        </row>
        <row r="74">
          <cell r="U74">
            <v>99.65384615384616</v>
          </cell>
        </row>
        <row r="75">
          <cell r="U75">
            <v>99.615384615384613</v>
          </cell>
        </row>
        <row r="76">
          <cell r="U76">
            <v>98.65384615384616</v>
          </cell>
        </row>
        <row r="77">
          <cell r="U77">
            <v>100</v>
          </cell>
        </row>
        <row r="78">
          <cell r="U78">
            <v>99.92307692307692</v>
          </cell>
        </row>
        <row r="79">
          <cell r="U79">
            <v>100</v>
          </cell>
        </row>
        <row r="80">
          <cell r="U80">
            <v>99.092307692307699</v>
          </cell>
        </row>
        <row r="81">
          <cell r="U81">
            <v>98.269230769230774</v>
          </cell>
        </row>
        <row r="82">
          <cell r="U82">
            <v>100</v>
          </cell>
        </row>
        <row r="83">
          <cell r="U83">
            <v>99.07692307692308</v>
          </cell>
        </row>
        <row r="84">
          <cell r="U84">
            <v>97.461538461538467</v>
          </cell>
        </row>
        <row r="85">
          <cell r="U85">
            <v>99.84615384615384</v>
          </cell>
        </row>
        <row r="86">
          <cell r="U86">
            <v>98.823076923076925</v>
          </cell>
        </row>
        <row r="87">
          <cell r="U87">
            <v>99.15384615384616</v>
          </cell>
        </row>
        <row r="88">
          <cell r="U88">
            <v>99.92307692307692</v>
          </cell>
        </row>
        <row r="89">
          <cell r="U89">
            <v>100</v>
          </cell>
        </row>
        <row r="90">
          <cell r="U90">
            <v>100</v>
          </cell>
        </row>
        <row r="91">
          <cell r="U91">
            <v>99.84615384615384</v>
          </cell>
        </row>
        <row r="92">
          <cell r="U92">
            <v>99.807692307692307</v>
          </cell>
        </row>
        <row r="93">
          <cell r="U93">
            <v>100</v>
          </cell>
        </row>
        <row r="94">
          <cell r="U94">
            <v>100</v>
          </cell>
        </row>
        <row r="95">
          <cell r="U95">
            <v>100</v>
          </cell>
        </row>
        <row r="96">
          <cell r="U96">
            <v>95.692307692307693</v>
          </cell>
        </row>
        <row r="97">
          <cell r="U97">
            <v>99.807692307692307</v>
          </cell>
        </row>
        <row r="98">
          <cell r="U98">
            <v>100</v>
          </cell>
        </row>
        <row r="99">
          <cell r="U99">
            <v>100</v>
          </cell>
        </row>
        <row r="100">
          <cell r="U100">
            <v>100</v>
          </cell>
        </row>
        <row r="101">
          <cell r="U101">
            <v>99.807692307692307</v>
          </cell>
        </row>
        <row r="102">
          <cell r="U102">
            <v>99.692307692307693</v>
          </cell>
        </row>
        <row r="103">
          <cell r="U103">
            <v>100</v>
          </cell>
        </row>
        <row r="104">
          <cell r="U104">
            <v>100</v>
          </cell>
        </row>
        <row r="105">
          <cell r="U105">
            <v>100</v>
          </cell>
        </row>
        <row r="106">
          <cell r="U106">
            <v>99.230769230769226</v>
          </cell>
        </row>
        <row r="107">
          <cell r="U107">
            <v>100</v>
          </cell>
        </row>
        <row r="108">
          <cell r="U108">
            <v>99.84615384615384</v>
          </cell>
        </row>
        <row r="109">
          <cell r="U109">
            <v>100</v>
          </cell>
        </row>
        <row r="110">
          <cell r="U110">
            <v>99.84615384615384</v>
          </cell>
        </row>
        <row r="111">
          <cell r="U111">
            <v>99.65384615384616</v>
          </cell>
        </row>
        <row r="112">
          <cell r="U112">
            <v>100</v>
          </cell>
        </row>
        <row r="113">
          <cell r="U113">
            <v>100</v>
          </cell>
        </row>
        <row r="114">
          <cell r="U114">
            <v>100</v>
          </cell>
        </row>
        <row r="115">
          <cell r="U115">
            <v>95.128205128205138</v>
          </cell>
        </row>
        <row r="116">
          <cell r="U116">
            <v>99.551282051282058</v>
          </cell>
        </row>
        <row r="117">
          <cell r="U117">
            <v>100</v>
          </cell>
        </row>
        <row r="118">
          <cell r="U118">
            <v>100</v>
          </cell>
        </row>
        <row r="119">
          <cell r="U119">
            <v>100</v>
          </cell>
        </row>
        <row r="120">
          <cell r="U120">
            <v>100</v>
          </cell>
        </row>
        <row r="121">
          <cell r="U121">
            <v>99.692307692307693</v>
          </cell>
        </row>
        <row r="122">
          <cell r="U122">
            <v>99.807692307692307</v>
          </cell>
        </row>
        <row r="123">
          <cell r="U123">
            <v>100</v>
          </cell>
        </row>
        <row r="124">
          <cell r="U124">
            <v>100</v>
          </cell>
        </row>
        <row r="125">
          <cell r="U125">
            <v>100</v>
          </cell>
        </row>
        <row r="126">
          <cell r="U126">
            <v>100</v>
          </cell>
        </row>
        <row r="127">
          <cell r="U127">
            <v>100</v>
          </cell>
        </row>
        <row r="128">
          <cell r="U128">
            <v>100</v>
          </cell>
        </row>
        <row r="129">
          <cell r="U129">
            <v>100</v>
          </cell>
        </row>
        <row r="130">
          <cell r="U130">
            <v>100</v>
          </cell>
        </row>
        <row r="131">
          <cell r="U131">
            <v>100</v>
          </cell>
        </row>
        <row r="132">
          <cell r="U132">
            <v>100</v>
          </cell>
        </row>
        <row r="133">
          <cell r="U133">
            <v>100</v>
          </cell>
        </row>
        <row r="134">
          <cell r="U134">
            <v>100</v>
          </cell>
        </row>
        <row r="135">
          <cell r="U135">
            <v>100</v>
          </cell>
        </row>
        <row r="136">
          <cell r="U136">
            <v>100</v>
          </cell>
        </row>
        <row r="137">
          <cell r="U137">
            <v>98.461538461538467</v>
          </cell>
        </row>
        <row r="138">
          <cell r="U138">
            <v>99.807692307692307</v>
          </cell>
        </row>
        <row r="139">
          <cell r="U139">
            <v>99.807692307692307</v>
          </cell>
        </row>
        <row r="140">
          <cell r="U140">
            <v>100</v>
          </cell>
        </row>
        <row r="141">
          <cell r="U141">
            <v>100</v>
          </cell>
        </row>
        <row r="142">
          <cell r="U142">
            <v>100</v>
          </cell>
        </row>
        <row r="143">
          <cell r="U143">
            <v>100</v>
          </cell>
        </row>
        <row r="144">
          <cell r="U144">
            <v>99.230769230769226</v>
          </cell>
        </row>
        <row r="145">
          <cell r="U145">
            <v>100</v>
          </cell>
        </row>
        <row r="146">
          <cell r="U146">
            <v>100</v>
          </cell>
        </row>
        <row r="147">
          <cell r="U147">
            <v>100</v>
          </cell>
        </row>
        <row r="148">
          <cell r="U148">
            <v>99.15384615384616</v>
          </cell>
        </row>
        <row r="149">
          <cell r="U149">
            <v>98.384615384615387</v>
          </cell>
        </row>
        <row r="150">
          <cell r="U150">
            <v>99.730769230769226</v>
          </cell>
        </row>
        <row r="151">
          <cell r="U151">
            <v>100</v>
          </cell>
        </row>
        <row r="152">
          <cell r="U152">
            <v>100</v>
          </cell>
        </row>
        <row r="153">
          <cell r="U153">
            <v>99.84615384615384</v>
          </cell>
        </row>
        <row r="154">
          <cell r="U154">
            <v>100</v>
          </cell>
        </row>
        <row r="155">
          <cell r="U155">
            <v>98.769230769230774</v>
          </cell>
        </row>
        <row r="156">
          <cell r="U156">
            <v>100</v>
          </cell>
        </row>
        <row r="157">
          <cell r="U157">
            <v>100</v>
          </cell>
        </row>
        <row r="158">
          <cell r="U158">
            <v>99</v>
          </cell>
        </row>
        <row r="159">
          <cell r="U159">
            <v>99.769230769230774</v>
          </cell>
        </row>
        <row r="160">
          <cell r="U160">
            <v>99.92307692307692</v>
          </cell>
        </row>
        <row r="161">
          <cell r="U161">
            <v>100</v>
          </cell>
        </row>
        <row r="162">
          <cell r="U162">
            <v>100</v>
          </cell>
        </row>
        <row r="163">
          <cell r="U163">
            <v>100</v>
          </cell>
        </row>
        <row r="164">
          <cell r="U164">
            <v>100</v>
          </cell>
        </row>
        <row r="165">
          <cell r="U165">
            <v>100</v>
          </cell>
        </row>
        <row r="166">
          <cell r="U166">
            <v>100</v>
          </cell>
        </row>
        <row r="167">
          <cell r="U167">
            <v>97.5</v>
          </cell>
        </row>
        <row r="168">
          <cell r="U168">
            <v>93.84615384615384</v>
          </cell>
        </row>
        <row r="169">
          <cell r="U169">
            <v>100</v>
          </cell>
        </row>
        <row r="170">
          <cell r="U170">
            <v>100</v>
          </cell>
        </row>
        <row r="171">
          <cell r="U171">
            <v>99.84615384615384</v>
          </cell>
        </row>
        <row r="172">
          <cell r="U172">
            <v>100</v>
          </cell>
        </row>
        <row r="173">
          <cell r="U173">
            <v>100</v>
          </cell>
        </row>
        <row r="174">
          <cell r="U174">
            <v>100</v>
          </cell>
        </row>
        <row r="175">
          <cell r="U175">
            <v>100</v>
          </cell>
        </row>
        <row r="176">
          <cell r="U176">
            <v>100</v>
          </cell>
        </row>
        <row r="177">
          <cell r="U177">
            <v>100</v>
          </cell>
        </row>
        <row r="178">
          <cell r="U178">
            <v>99.230769230769226</v>
          </cell>
        </row>
        <row r="179">
          <cell r="U179">
            <v>100</v>
          </cell>
        </row>
        <row r="180">
          <cell r="U180">
            <v>100</v>
          </cell>
        </row>
        <row r="181">
          <cell r="U181">
            <v>100</v>
          </cell>
        </row>
        <row r="182">
          <cell r="U182">
            <v>100</v>
          </cell>
        </row>
        <row r="183">
          <cell r="U183">
            <v>100</v>
          </cell>
        </row>
        <row r="184">
          <cell r="U184">
            <v>99.230769230769226</v>
          </cell>
        </row>
        <row r="185">
          <cell r="U185">
            <v>100</v>
          </cell>
        </row>
        <row r="186">
          <cell r="U186">
            <v>100</v>
          </cell>
        </row>
        <row r="187">
          <cell r="U187">
            <v>100</v>
          </cell>
        </row>
        <row r="188">
          <cell r="U188">
            <v>75</v>
          </cell>
        </row>
        <row r="189">
          <cell r="U189">
            <v>99.807692307692307</v>
          </cell>
        </row>
        <row r="190">
          <cell r="U190">
            <v>100</v>
          </cell>
        </row>
        <row r="191">
          <cell r="U191">
            <v>99.692307692307693</v>
          </cell>
        </row>
        <row r="192">
          <cell r="U192">
            <v>99.123076923076923</v>
          </cell>
        </row>
        <row r="193">
          <cell r="U193">
            <v>99.269230769230774</v>
          </cell>
        </row>
        <row r="194">
          <cell r="U194">
            <v>99.692307692307693</v>
          </cell>
        </row>
        <row r="195">
          <cell r="U195">
            <v>98.238461538461536</v>
          </cell>
        </row>
        <row r="196">
          <cell r="U196">
            <v>99.615384615384613</v>
          </cell>
        </row>
        <row r="197">
          <cell r="U197">
            <v>99.84615384615384</v>
          </cell>
        </row>
        <row r="198">
          <cell r="U198">
            <v>99.430769230769229</v>
          </cell>
        </row>
        <row r="199">
          <cell r="U199">
            <v>99.692307692307693</v>
          </cell>
        </row>
        <row r="200">
          <cell r="U200">
            <v>100</v>
          </cell>
        </row>
        <row r="201">
          <cell r="U201">
            <v>100</v>
          </cell>
        </row>
        <row r="202">
          <cell r="U202">
            <v>100</v>
          </cell>
        </row>
        <row r="203">
          <cell r="U203">
            <v>100</v>
          </cell>
        </row>
        <row r="204">
          <cell r="U204">
            <v>99.84615384615384</v>
          </cell>
        </row>
        <row r="205">
          <cell r="U205">
            <v>100</v>
          </cell>
        </row>
        <row r="206">
          <cell r="U206">
            <v>98.615384615384613</v>
          </cell>
        </row>
        <row r="207">
          <cell r="U207">
            <v>100</v>
          </cell>
        </row>
        <row r="208">
          <cell r="U208">
            <v>100</v>
          </cell>
        </row>
        <row r="209">
          <cell r="U209">
            <v>98.461538461538467</v>
          </cell>
        </row>
        <row r="210">
          <cell r="U210">
            <v>99.84615384615384</v>
          </cell>
        </row>
        <row r="211">
          <cell r="U211">
            <v>99.615384615384613</v>
          </cell>
        </row>
        <row r="212">
          <cell r="U212">
            <v>100</v>
          </cell>
        </row>
        <row r="213">
          <cell r="U213">
            <v>99.07692307692308</v>
          </cell>
        </row>
        <row r="214">
          <cell r="U214">
            <v>99.07692307692308</v>
          </cell>
        </row>
        <row r="215">
          <cell r="U215">
            <v>96.538461538461533</v>
          </cell>
        </row>
        <row r="216">
          <cell r="U216">
            <v>100</v>
          </cell>
        </row>
        <row r="217">
          <cell r="U217">
            <v>99.92307692307692</v>
          </cell>
        </row>
        <row r="218">
          <cell r="U218">
            <v>99.92307692307692</v>
          </cell>
        </row>
        <row r="219">
          <cell r="U219">
            <v>98.461538461538467</v>
          </cell>
        </row>
        <row r="220">
          <cell r="U220">
            <v>99</v>
          </cell>
        </row>
        <row r="221">
          <cell r="U221">
            <v>98.038461538461533</v>
          </cell>
        </row>
        <row r="222">
          <cell r="U222">
            <v>99.84615384615384</v>
          </cell>
        </row>
        <row r="223">
          <cell r="U223">
            <v>97.84615384615384</v>
          </cell>
        </row>
        <row r="224">
          <cell r="U224">
            <v>99.65384615384616</v>
          </cell>
        </row>
        <row r="225">
          <cell r="U225">
            <v>98.269230769230774</v>
          </cell>
        </row>
        <row r="226">
          <cell r="U226">
            <v>99.65384615384616</v>
          </cell>
        </row>
        <row r="227">
          <cell r="U227">
            <v>99.84615384615384</v>
          </cell>
        </row>
        <row r="228">
          <cell r="U228">
            <v>99.384615384615387</v>
          </cell>
        </row>
        <row r="229">
          <cell r="U229">
            <v>99.65384615384616</v>
          </cell>
        </row>
        <row r="230">
          <cell r="U230">
            <v>97.84615384615384</v>
          </cell>
        </row>
        <row r="231">
          <cell r="U231">
            <v>100</v>
          </cell>
        </row>
        <row r="232">
          <cell r="U232">
            <v>100</v>
          </cell>
        </row>
        <row r="233">
          <cell r="U233">
            <v>96.92307692307692</v>
          </cell>
        </row>
        <row r="234">
          <cell r="U234">
            <v>96.92307692307692</v>
          </cell>
        </row>
        <row r="235">
          <cell r="U235">
            <v>100</v>
          </cell>
        </row>
        <row r="236">
          <cell r="U236">
            <v>96.92307692307692</v>
          </cell>
        </row>
        <row r="237">
          <cell r="U237">
            <v>100</v>
          </cell>
        </row>
        <row r="238">
          <cell r="U238">
            <v>100</v>
          </cell>
        </row>
        <row r="239">
          <cell r="U239">
            <v>100</v>
          </cell>
        </row>
        <row r="240">
          <cell r="U240">
            <v>100</v>
          </cell>
        </row>
        <row r="241">
          <cell r="U241">
            <v>96.92307692307692</v>
          </cell>
        </row>
        <row r="242">
          <cell r="U242">
            <v>99.230769230769226</v>
          </cell>
        </row>
        <row r="243">
          <cell r="U243">
            <v>100</v>
          </cell>
        </row>
        <row r="244">
          <cell r="U244">
            <v>96.92307692307692</v>
          </cell>
        </row>
        <row r="245">
          <cell r="U245">
            <v>96.92307692307692</v>
          </cell>
        </row>
        <row r="246">
          <cell r="U246">
            <v>96.15384615384616</v>
          </cell>
        </row>
        <row r="247">
          <cell r="U247">
            <v>96.92307692307692</v>
          </cell>
        </row>
        <row r="248">
          <cell r="U248">
            <v>96.92307692307692</v>
          </cell>
        </row>
        <row r="249">
          <cell r="U249">
            <v>96.92307692307692</v>
          </cell>
        </row>
        <row r="250">
          <cell r="U250">
            <v>100</v>
          </cell>
        </row>
        <row r="251">
          <cell r="U251">
            <v>100</v>
          </cell>
        </row>
        <row r="252">
          <cell r="U252">
            <v>99.84615384615384</v>
          </cell>
        </row>
        <row r="253">
          <cell r="U253">
            <v>99.692307692307693</v>
          </cell>
        </row>
        <row r="254">
          <cell r="U254">
            <v>100</v>
          </cell>
        </row>
        <row r="255">
          <cell r="U255">
            <v>99.230769230769226</v>
          </cell>
        </row>
        <row r="256">
          <cell r="U256">
            <v>99.692307692307693</v>
          </cell>
        </row>
        <row r="257">
          <cell r="U257">
            <v>100</v>
          </cell>
        </row>
        <row r="258">
          <cell r="U258">
            <v>100</v>
          </cell>
        </row>
        <row r="259">
          <cell r="U259">
            <v>100</v>
          </cell>
        </row>
        <row r="260">
          <cell r="U260">
            <v>100</v>
          </cell>
        </row>
        <row r="261">
          <cell r="U261">
            <v>99.384615384615387</v>
          </cell>
        </row>
        <row r="262">
          <cell r="U262">
            <v>99.84615384615384</v>
          </cell>
        </row>
        <row r="263">
          <cell r="U263">
            <v>100</v>
          </cell>
        </row>
        <row r="264">
          <cell r="U264">
            <v>99.84615384615384</v>
          </cell>
        </row>
        <row r="265">
          <cell r="U265">
            <v>99.84615384615384</v>
          </cell>
        </row>
        <row r="266">
          <cell r="U266">
            <v>100</v>
          </cell>
        </row>
        <row r="267">
          <cell r="U267">
            <v>100</v>
          </cell>
        </row>
        <row r="268">
          <cell r="U268">
            <v>99.692307692307693</v>
          </cell>
        </row>
        <row r="269">
          <cell r="U269">
            <v>99.384615384615387</v>
          </cell>
        </row>
        <row r="270">
          <cell r="U270">
            <v>100</v>
          </cell>
        </row>
        <row r="271">
          <cell r="U271">
            <v>100</v>
          </cell>
        </row>
        <row r="272">
          <cell r="U272">
            <v>98.859230769230777</v>
          </cell>
        </row>
        <row r="273">
          <cell r="U273">
            <v>98.92307692307692</v>
          </cell>
        </row>
        <row r="274">
          <cell r="U274">
            <v>100</v>
          </cell>
        </row>
        <row r="275">
          <cell r="U275">
            <v>100</v>
          </cell>
        </row>
        <row r="276">
          <cell r="U276">
            <v>97.138461538461542</v>
          </cell>
        </row>
        <row r="277">
          <cell r="U277">
            <v>100</v>
          </cell>
        </row>
        <row r="278">
          <cell r="U278">
            <v>100</v>
          </cell>
        </row>
        <row r="279">
          <cell r="U279">
            <v>99.743846153846164</v>
          </cell>
        </row>
        <row r="280">
          <cell r="U280">
            <v>99.717692307692303</v>
          </cell>
        </row>
        <row r="281">
          <cell r="U281">
            <v>98.5</v>
          </cell>
        </row>
        <row r="282">
          <cell r="U282">
            <v>99.307692307692307</v>
          </cell>
        </row>
        <row r="283">
          <cell r="U283">
            <v>98.307692307692307</v>
          </cell>
        </row>
        <row r="284">
          <cell r="U284">
            <v>94.307692307692307</v>
          </cell>
        </row>
        <row r="285">
          <cell r="U285">
            <v>100</v>
          </cell>
        </row>
        <row r="286">
          <cell r="U286">
            <v>100</v>
          </cell>
        </row>
        <row r="287">
          <cell r="U287">
            <v>100</v>
          </cell>
        </row>
        <row r="288">
          <cell r="U288">
            <v>98.65384615384616</v>
          </cell>
        </row>
        <row r="289">
          <cell r="U289">
            <v>99.65384615384616</v>
          </cell>
        </row>
        <row r="290">
          <cell r="U290">
            <v>99.115384615384613</v>
          </cell>
        </row>
        <row r="291">
          <cell r="U291">
            <v>99.65384615384616</v>
          </cell>
        </row>
        <row r="292">
          <cell r="U292">
            <v>99.82692307692308</v>
          </cell>
        </row>
        <row r="293">
          <cell r="U293">
            <v>100</v>
          </cell>
        </row>
        <row r="294">
          <cell r="U294">
            <v>100</v>
          </cell>
        </row>
        <row r="295">
          <cell r="U295">
            <v>100</v>
          </cell>
        </row>
        <row r="296">
          <cell r="U296">
            <v>99.896153846153851</v>
          </cell>
        </row>
        <row r="297">
          <cell r="U297">
            <v>100</v>
          </cell>
        </row>
        <row r="298">
          <cell r="U298">
            <v>100</v>
          </cell>
        </row>
        <row r="299">
          <cell r="U299">
            <v>99.484615384615381</v>
          </cell>
        </row>
        <row r="300">
          <cell r="U300">
            <v>99.738461538461536</v>
          </cell>
        </row>
        <row r="301">
          <cell r="U301">
            <v>100</v>
          </cell>
        </row>
        <row r="302">
          <cell r="U302">
            <v>100</v>
          </cell>
        </row>
        <row r="303">
          <cell r="U303">
            <v>100</v>
          </cell>
        </row>
        <row r="304">
          <cell r="U304">
            <v>100</v>
          </cell>
        </row>
        <row r="305">
          <cell r="U305">
            <v>100</v>
          </cell>
        </row>
        <row r="306">
          <cell r="U306">
            <v>99.753846153846155</v>
          </cell>
        </row>
        <row r="307">
          <cell r="U307">
            <v>100</v>
          </cell>
        </row>
        <row r="308">
          <cell r="U308">
            <v>100</v>
          </cell>
        </row>
        <row r="309">
          <cell r="U309">
            <v>99.184615384615398</v>
          </cell>
        </row>
        <row r="310">
          <cell r="U310">
            <v>99.138461538461542</v>
          </cell>
        </row>
        <row r="311">
          <cell r="U311">
            <v>99.615384615384613</v>
          </cell>
        </row>
        <row r="312">
          <cell r="U312">
            <v>99.615384615384613</v>
          </cell>
        </row>
        <row r="313">
          <cell r="U313">
            <v>98.307692307692307</v>
          </cell>
        </row>
        <row r="314">
          <cell r="U314">
            <v>99.769230769230774</v>
          </cell>
        </row>
        <row r="315">
          <cell r="U315">
            <v>100</v>
          </cell>
        </row>
        <row r="316">
          <cell r="U316">
            <v>99.769230769230774</v>
          </cell>
        </row>
        <row r="317">
          <cell r="U317">
            <v>100</v>
          </cell>
        </row>
        <row r="318">
          <cell r="U318">
            <v>99.230769230769226</v>
          </cell>
        </row>
        <row r="319">
          <cell r="U319">
            <v>100</v>
          </cell>
        </row>
        <row r="320">
          <cell r="U320">
            <v>100</v>
          </cell>
        </row>
        <row r="321">
          <cell r="U321">
            <v>100</v>
          </cell>
        </row>
        <row r="322">
          <cell r="U322">
            <v>100</v>
          </cell>
        </row>
        <row r="323">
          <cell r="U323">
            <v>98.84615384615384</v>
          </cell>
        </row>
        <row r="324">
          <cell r="U324">
            <v>100</v>
          </cell>
        </row>
        <row r="325">
          <cell r="U325">
            <v>100</v>
          </cell>
        </row>
        <row r="326">
          <cell r="U326">
            <v>100</v>
          </cell>
        </row>
        <row r="327">
          <cell r="U327">
            <v>99.84615384615384</v>
          </cell>
        </row>
        <row r="328">
          <cell r="U328">
            <v>99.615384615384613</v>
          </cell>
        </row>
        <row r="329">
          <cell r="U329">
            <v>99.615384615384613</v>
          </cell>
        </row>
        <row r="330">
          <cell r="U330">
            <v>99.038461538461533</v>
          </cell>
        </row>
        <row r="331">
          <cell r="U331">
            <v>100</v>
          </cell>
        </row>
        <row r="332">
          <cell r="U332">
            <v>100</v>
          </cell>
        </row>
        <row r="333">
          <cell r="U333">
            <v>100</v>
          </cell>
        </row>
        <row r="334">
          <cell r="U334">
            <v>100</v>
          </cell>
        </row>
        <row r="335">
          <cell r="U335">
            <v>98.676923076923075</v>
          </cell>
        </row>
        <row r="336">
          <cell r="U336">
            <v>100</v>
          </cell>
        </row>
        <row r="337">
          <cell r="U337">
            <v>99.807692307692307</v>
          </cell>
        </row>
        <row r="338">
          <cell r="U338">
            <v>100</v>
          </cell>
        </row>
        <row r="339">
          <cell r="U339">
            <v>99.807692307692307</v>
          </cell>
        </row>
        <row r="340">
          <cell r="U340">
            <v>99.907692307692301</v>
          </cell>
        </row>
        <row r="341">
          <cell r="U341">
            <v>99.230769230769226</v>
          </cell>
        </row>
        <row r="342">
          <cell r="U342">
            <v>100</v>
          </cell>
        </row>
        <row r="343">
          <cell r="U343">
            <v>100</v>
          </cell>
        </row>
        <row r="344">
          <cell r="U344">
            <v>100</v>
          </cell>
        </row>
        <row r="345">
          <cell r="U345">
            <v>99.615384615384613</v>
          </cell>
        </row>
        <row r="346">
          <cell r="U346">
            <v>100</v>
          </cell>
        </row>
        <row r="347">
          <cell r="U347">
            <v>100</v>
          </cell>
        </row>
        <row r="348">
          <cell r="U348">
            <v>100</v>
          </cell>
        </row>
        <row r="349">
          <cell r="U349">
            <v>100</v>
          </cell>
        </row>
        <row r="350">
          <cell r="U350">
            <v>99.84615384615384</v>
          </cell>
        </row>
        <row r="351">
          <cell r="U351">
            <v>98.615384615384613</v>
          </cell>
        </row>
        <row r="352">
          <cell r="U352">
            <v>99.84615384615384</v>
          </cell>
        </row>
        <row r="353">
          <cell r="U353">
            <v>100</v>
          </cell>
        </row>
        <row r="354">
          <cell r="U354">
            <v>100</v>
          </cell>
        </row>
        <row r="355">
          <cell r="U355">
            <v>100</v>
          </cell>
        </row>
        <row r="356">
          <cell r="U356">
            <v>100</v>
          </cell>
        </row>
        <row r="357">
          <cell r="U357">
            <v>99.615384615384613</v>
          </cell>
        </row>
        <row r="358">
          <cell r="U358">
            <v>96.92307692307692</v>
          </cell>
        </row>
        <row r="359">
          <cell r="U359">
            <v>98.92307692307692</v>
          </cell>
        </row>
        <row r="360">
          <cell r="U360">
            <v>100</v>
          </cell>
        </row>
        <row r="361">
          <cell r="U361">
            <v>98.769230769230774</v>
          </cell>
        </row>
        <row r="362">
          <cell r="U362">
            <v>100</v>
          </cell>
        </row>
        <row r="363">
          <cell r="U363">
            <v>98.769230769230774</v>
          </cell>
        </row>
        <row r="364">
          <cell r="U364">
            <v>100</v>
          </cell>
        </row>
        <row r="365">
          <cell r="U365">
            <v>99.07692307692308</v>
          </cell>
        </row>
        <row r="366">
          <cell r="U366">
            <v>100</v>
          </cell>
        </row>
        <row r="367">
          <cell r="U367">
            <v>100</v>
          </cell>
        </row>
        <row r="368">
          <cell r="U368">
            <v>100</v>
          </cell>
        </row>
        <row r="369">
          <cell r="U369">
            <v>100</v>
          </cell>
        </row>
        <row r="370">
          <cell r="U370">
            <v>99.615384615384613</v>
          </cell>
        </row>
        <row r="371">
          <cell r="U371">
            <v>100</v>
          </cell>
        </row>
        <row r="372">
          <cell r="U372">
            <v>99.807692307692307</v>
          </cell>
        </row>
        <row r="373">
          <cell r="U373">
            <v>100</v>
          </cell>
        </row>
        <row r="374">
          <cell r="U374">
            <v>100</v>
          </cell>
        </row>
        <row r="375">
          <cell r="U375">
            <v>100</v>
          </cell>
        </row>
        <row r="376">
          <cell r="U376">
            <v>100</v>
          </cell>
        </row>
        <row r="377">
          <cell r="U377">
            <v>99.615384615384613</v>
          </cell>
        </row>
        <row r="378">
          <cell r="U378">
            <v>99.807692307692307</v>
          </cell>
        </row>
        <row r="379">
          <cell r="U379">
            <v>99.807692307692307</v>
          </cell>
        </row>
        <row r="380">
          <cell r="U380">
            <v>99.230769230769226</v>
          </cell>
        </row>
        <row r="381">
          <cell r="U381">
            <v>99.230769230769226</v>
          </cell>
        </row>
        <row r="382">
          <cell r="U382">
            <v>99.807692307692307</v>
          </cell>
        </row>
        <row r="383">
          <cell r="U383">
            <v>99.42307692307692</v>
          </cell>
        </row>
        <row r="384">
          <cell r="U384">
            <v>100</v>
          </cell>
        </row>
        <row r="385">
          <cell r="U385">
            <v>100</v>
          </cell>
        </row>
        <row r="386">
          <cell r="U386">
            <v>100</v>
          </cell>
        </row>
        <row r="387">
          <cell r="U387">
            <v>99.230769230769226</v>
          </cell>
        </row>
        <row r="388">
          <cell r="U388">
            <v>100</v>
          </cell>
        </row>
        <row r="389">
          <cell r="U389">
            <v>99.84615384615384</v>
          </cell>
        </row>
        <row r="390">
          <cell r="U390">
            <v>100</v>
          </cell>
        </row>
        <row r="391">
          <cell r="U391">
            <v>100</v>
          </cell>
        </row>
        <row r="392">
          <cell r="U392">
            <v>98</v>
          </cell>
        </row>
        <row r="393">
          <cell r="U393">
            <v>99.230769230769226</v>
          </cell>
        </row>
        <row r="394">
          <cell r="U394">
            <v>99.84615384615384</v>
          </cell>
        </row>
        <row r="395">
          <cell r="U395">
            <v>94.583333333333329</v>
          </cell>
        </row>
        <row r="396">
          <cell r="U396">
            <v>99.704166666666666</v>
          </cell>
        </row>
        <row r="397">
          <cell r="U397">
            <v>99.729166666666671</v>
          </cell>
        </row>
        <row r="398">
          <cell r="U398">
            <v>100</v>
          </cell>
        </row>
        <row r="399">
          <cell r="U399">
            <v>100</v>
          </cell>
        </row>
        <row r="400">
          <cell r="U400">
            <v>100</v>
          </cell>
        </row>
        <row r="401">
          <cell r="U401">
            <v>99.787500000000009</v>
          </cell>
        </row>
        <row r="402">
          <cell r="U402">
            <v>99.854166666666671</v>
          </cell>
        </row>
        <row r="403">
          <cell r="U403">
            <v>99.729166666666671</v>
          </cell>
        </row>
        <row r="404">
          <cell r="U404">
            <v>100</v>
          </cell>
        </row>
        <row r="405">
          <cell r="U405">
            <v>99.833333333333329</v>
          </cell>
        </row>
        <row r="406">
          <cell r="U406">
            <v>99.833333333333329</v>
          </cell>
        </row>
        <row r="407">
          <cell r="U407">
            <v>99.5</v>
          </cell>
        </row>
        <row r="408">
          <cell r="U408">
            <v>98.924999999999997</v>
          </cell>
        </row>
        <row r="409">
          <cell r="U409">
            <v>100</v>
          </cell>
        </row>
        <row r="410">
          <cell r="U410">
            <v>99.916666666666671</v>
          </cell>
        </row>
        <row r="411">
          <cell r="U411">
            <v>99.3</v>
          </cell>
        </row>
        <row r="412">
          <cell r="U412">
            <v>99.8</v>
          </cell>
        </row>
        <row r="413">
          <cell r="U413">
            <v>99.933333333333337</v>
          </cell>
        </row>
        <row r="414">
          <cell r="U414">
            <v>100</v>
          </cell>
        </row>
        <row r="415">
          <cell r="U415">
            <v>99.975000000000009</v>
          </cell>
        </row>
        <row r="416">
          <cell r="U416">
            <v>99.730769230769226</v>
          </cell>
        </row>
        <row r="417">
          <cell r="U417">
            <v>99.769230769230774</v>
          </cell>
        </row>
        <row r="418">
          <cell r="U418">
            <v>99.07692307692308</v>
          </cell>
        </row>
        <row r="419">
          <cell r="U419">
            <v>100</v>
          </cell>
        </row>
        <row r="420">
          <cell r="U420">
            <v>99.5</v>
          </cell>
        </row>
        <row r="421">
          <cell r="U421">
            <v>99.807692307692307</v>
          </cell>
        </row>
        <row r="422">
          <cell r="U422">
            <v>100</v>
          </cell>
        </row>
        <row r="423">
          <cell r="U423">
            <v>99.307692307692307</v>
          </cell>
        </row>
        <row r="424">
          <cell r="U424">
            <v>99.63636363636364</v>
          </cell>
        </row>
        <row r="425">
          <cell r="U425">
            <v>99.65384615384616</v>
          </cell>
        </row>
        <row r="426">
          <cell r="U426">
            <v>100</v>
          </cell>
        </row>
        <row r="427">
          <cell r="U427">
            <v>97.384615384615387</v>
          </cell>
        </row>
        <row r="428">
          <cell r="U428">
            <v>99.230769230769226</v>
          </cell>
        </row>
        <row r="429">
          <cell r="U429">
            <v>100</v>
          </cell>
        </row>
        <row r="430">
          <cell r="U430">
            <v>100</v>
          </cell>
        </row>
        <row r="431">
          <cell r="U431">
            <v>99.692307692307693</v>
          </cell>
        </row>
        <row r="432">
          <cell r="U432">
            <v>100</v>
          </cell>
        </row>
        <row r="433">
          <cell r="U433">
            <v>100</v>
          </cell>
        </row>
        <row r="434">
          <cell r="U434">
            <v>100</v>
          </cell>
        </row>
        <row r="435">
          <cell r="U435">
            <v>99.692307692307693</v>
          </cell>
        </row>
        <row r="436">
          <cell r="U436">
            <v>100</v>
          </cell>
        </row>
        <row r="437">
          <cell r="U437">
            <v>99.84615384615384</v>
          </cell>
        </row>
        <row r="438">
          <cell r="U438">
            <v>100</v>
          </cell>
        </row>
        <row r="439">
          <cell r="U439">
            <v>100</v>
          </cell>
        </row>
        <row r="440">
          <cell r="U440">
            <v>100</v>
          </cell>
        </row>
        <row r="441">
          <cell r="U441">
            <v>99.84615384615384</v>
          </cell>
        </row>
        <row r="442">
          <cell r="U442">
            <v>100</v>
          </cell>
        </row>
        <row r="443">
          <cell r="U443">
            <v>100</v>
          </cell>
        </row>
        <row r="444">
          <cell r="U444">
            <v>100</v>
          </cell>
        </row>
        <row r="445">
          <cell r="U445">
            <v>100</v>
          </cell>
        </row>
        <row r="446">
          <cell r="U446">
            <v>100</v>
          </cell>
        </row>
        <row r="447">
          <cell r="U447">
            <v>100</v>
          </cell>
        </row>
        <row r="448">
          <cell r="U448">
            <v>100</v>
          </cell>
        </row>
        <row r="449">
          <cell r="U449">
            <v>100</v>
          </cell>
        </row>
        <row r="450">
          <cell r="U450">
            <v>100</v>
          </cell>
        </row>
        <row r="451">
          <cell r="U45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jwxt.gench.edu.cn/eams/studentSearch!info.action?studentId=68502" TargetMode="External"/><Relationship Id="rId2" Type="http://schemas.openxmlformats.org/officeDocument/2006/relationships/hyperlink" Target="http://jwxt.gench.edu.cn/eams/studentSearch!info.action?studentId=69412" TargetMode="External"/><Relationship Id="rId1" Type="http://schemas.openxmlformats.org/officeDocument/2006/relationships/hyperlink" Target="http://jwxt.gench.edu.cn/eams/studentSearch!info.action?studentId=66803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jwxt.gench.edu.cn/eams/studentSearch!info.action?studentId=66803" TargetMode="External"/><Relationship Id="rId4" Type="http://schemas.openxmlformats.org/officeDocument/2006/relationships/hyperlink" Target="http://jwxt.gench.edu.cn/eams/studentSearch!info.action?studentId=69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zoomScale="85" zoomScaleNormal="85" workbookViewId="0">
      <selection activeCell="J12" sqref="J12"/>
    </sheetView>
  </sheetViews>
  <sheetFormatPr defaultColWidth="8.875" defaultRowHeight="13.5"/>
  <cols>
    <col min="2" max="2" width="13.875" customWidth="1"/>
    <col min="3" max="3" width="10.5" bestFit="1" customWidth="1"/>
    <col min="5" max="5" width="14" customWidth="1"/>
    <col min="8" max="8" width="13.5" customWidth="1"/>
    <col min="9" max="10" width="11.125" bestFit="1" customWidth="1"/>
    <col min="11" max="11" width="16.875" bestFit="1" customWidth="1"/>
    <col min="12" max="12" width="12.375" bestFit="1" customWidth="1"/>
    <col min="13" max="13" width="7.625" customWidth="1"/>
    <col min="14" max="14" width="13.5" customWidth="1"/>
  </cols>
  <sheetData>
    <row r="1" spans="1:14" ht="18.75">
      <c r="A1" s="237" t="s">
        <v>2216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8.75">
      <c r="A2" s="237" t="s">
        <v>2217</v>
      </c>
      <c r="B2" s="237"/>
      <c r="C2" s="189"/>
      <c r="D2" s="189"/>
      <c r="E2" s="189"/>
      <c r="F2" s="237" t="s">
        <v>2218</v>
      </c>
      <c r="G2" s="237"/>
      <c r="H2" s="189"/>
      <c r="I2" s="237" t="s">
        <v>5</v>
      </c>
      <c r="J2" s="237"/>
      <c r="K2" s="189"/>
      <c r="L2" s="189"/>
      <c r="M2" s="189"/>
      <c r="N2" s="189"/>
    </row>
    <row r="3" spans="1:14" ht="18.75">
      <c r="A3" s="189" t="s">
        <v>6</v>
      </c>
      <c r="B3" s="189" t="s">
        <v>7</v>
      </c>
      <c r="C3" s="189" t="s">
        <v>10</v>
      </c>
      <c r="D3" s="189" t="s">
        <v>11</v>
      </c>
      <c r="E3" s="189" t="s">
        <v>12</v>
      </c>
      <c r="F3" s="189" t="s">
        <v>13</v>
      </c>
      <c r="G3" s="189" t="s">
        <v>8</v>
      </c>
      <c r="H3" s="189" t="s">
        <v>9</v>
      </c>
      <c r="I3" s="190" t="s">
        <v>2219</v>
      </c>
      <c r="J3" s="190" t="s">
        <v>2220</v>
      </c>
      <c r="K3" s="191" t="s">
        <v>2221</v>
      </c>
      <c r="L3" s="192" t="s">
        <v>17</v>
      </c>
      <c r="M3" s="192" t="s">
        <v>18</v>
      </c>
      <c r="N3" s="189" t="s">
        <v>19</v>
      </c>
    </row>
    <row r="4" spans="1:14" ht="18.75">
      <c r="A4" s="193">
        <v>1</v>
      </c>
      <c r="B4" s="194" t="s">
        <v>2222</v>
      </c>
      <c r="C4" s="193">
        <v>1822282</v>
      </c>
      <c r="D4" s="195" t="s">
        <v>2223</v>
      </c>
      <c r="E4" s="193" t="s">
        <v>2224</v>
      </c>
      <c r="F4" s="193" t="s">
        <v>2225</v>
      </c>
      <c r="G4" s="193" t="s">
        <v>2226</v>
      </c>
      <c r="H4" s="193" t="s">
        <v>2227</v>
      </c>
      <c r="I4" s="193">
        <v>10</v>
      </c>
      <c r="J4" s="193">
        <v>10</v>
      </c>
      <c r="K4" s="196">
        <v>79.900000000000006</v>
      </c>
      <c r="L4" s="197">
        <v>99.9</v>
      </c>
      <c r="M4" s="198" t="s">
        <v>2022</v>
      </c>
      <c r="N4" s="193"/>
    </row>
    <row r="5" spans="1:14" ht="18.75">
      <c r="A5" s="193">
        <v>2</v>
      </c>
      <c r="B5" s="194" t="s">
        <v>2222</v>
      </c>
      <c r="C5" s="199">
        <v>1822252</v>
      </c>
      <c r="D5" s="195" t="s">
        <v>2228</v>
      </c>
      <c r="E5" s="193" t="s">
        <v>2229</v>
      </c>
      <c r="F5" s="193" t="s">
        <v>2225</v>
      </c>
      <c r="G5" s="193" t="s">
        <v>2226</v>
      </c>
      <c r="H5" s="193" t="s">
        <v>2227</v>
      </c>
      <c r="I5" s="193">
        <v>10</v>
      </c>
      <c r="J5" s="193">
        <v>6</v>
      </c>
      <c r="K5" s="196">
        <v>79.7</v>
      </c>
      <c r="L5" s="193">
        <v>89</v>
      </c>
      <c r="M5" s="196" t="s">
        <v>2090</v>
      </c>
      <c r="N5" s="193"/>
    </row>
    <row r="6" spans="1:14" ht="18.75">
      <c r="A6" s="193">
        <v>3</v>
      </c>
      <c r="B6" s="194" t="s">
        <v>2222</v>
      </c>
      <c r="C6" s="193">
        <v>1822277</v>
      </c>
      <c r="D6" s="195" t="s">
        <v>2230</v>
      </c>
      <c r="E6" s="193" t="s">
        <v>2224</v>
      </c>
      <c r="F6" s="193" t="s">
        <v>2225</v>
      </c>
      <c r="G6" s="193" t="s">
        <v>2226</v>
      </c>
      <c r="H6" s="193" t="s">
        <v>2227</v>
      </c>
      <c r="I6" s="193">
        <v>9</v>
      </c>
      <c r="J6" s="193">
        <v>10</v>
      </c>
      <c r="K6" s="196">
        <v>79.8</v>
      </c>
      <c r="L6" s="197">
        <v>98.8</v>
      </c>
      <c r="M6" s="198" t="s">
        <v>2022</v>
      </c>
      <c r="N6" s="193"/>
    </row>
    <row r="7" spans="1:14" ht="18.75">
      <c r="A7" s="193">
        <v>4</v>
      </c>
      <c r="B7" s="194" t="s">
        <v>2222</v>
      </c>
      <c r="C7" s="193">
        <v>1822278</v>
      </c>
      <c r="D7" s="195" t="s">
        <v>2231</v>
      </c>
      <c r="E7" s="193" t="s">
        <v>2229</v>
      </c>
      <c r="F7" s="193" t="s">
        <v>2225</v>
      </c>
      <c r="G7" s="193" t="s">
        <v>2226</v>
      </c>
      <c r="H7" s="193" t="s">
        <v>2227</v>
      </c>
      <c r="I7" s="193">
        <v>10</v>
      </c>
      <c r="J7" s="193">
        <v>6</v>
      </c>
      <c r="K7" s="196">
        <v>79.714285714285694</v>
      </c>
      <c r="L7" s="193">
        <v>89</v>
      </c>
      <c r="M7" s="196" t="s">
        <v>2090</v>
      </c>
      <c r="N7" s="193"/>
    </row>
    <row r="8" spans="1:14" ht="18.75">
      <c r="A8" s="193">
        <v>5</v>
      </c>
      <c r="B8" s="194" t="s">
        <v>2222</v>
      </c>
      <c r="C8" s="193">
        <v>1822247</v>
      </c>
      <c r="D8" s="195" t="s">
        <v>2232</v>
      </c>
      <c r="E8" s="193" t="s">
        <v>2229</v>
      </c>
      <c r="F8" s="193" t="s">
        <v>2225</v>
      </c>
      <c r="G8" s="193" t="s">
        <v>2226</v>
      </c>
      <c r="H8" s="193" t="s">
        <v>2227</v>
      </c>
      <c r="I8" s="193">
        <v>10</v>
      </c>
      <c r="J8" s="193">
        <v>10</v>
      </c>
      <c r="K8" s="196">
        <v>79.8</v>
      </c>
      <c r="L8" s="197">
        <v>99.8</v>
      </c>
      <c r="M8" s="198" t="s">
        <v>2022</v>
      </c>
      <c r="N8" s="193"/>
    </row>
    <row r="9" spans="1:14" ht="18.75">
      <c r="A9" s="193">
        <v>6</v>
      </c>
      <c r="B9" s="194" t="s">
        <v>2222</v>
      </c>
      <c r="C9" s="193">
        <v>1822257</v>
      </c>
      <c r="D9" s="195" t="s">
        <v>2233</v>
      </c>
      <c r="E9" s="193" t="s">
        <v>2229</v>
      </c>
      <c r="F9" s="193" t="s">
        <v>2225</v>
      </c>
      <c r="G9" s="193" t="s">
        <v>2226</v>
      </c>
      <c r="H9" s="193" t="s">
        <v>2227</v>
      </c>
      <c r="I9" s="193">
        <v>10</v>
      </c>
      <c r="J9" s="193">
        <v>6</v>
      </c>
      <c r="K9" s="196">
        <v>79.900000000000006</v>
      </c>
      <c r="L9" s="193">
        <v>89</v>
      </c>
      <c r="M9" s="196" t="s">
        <v>2090</v>
      </c>
      <c r="N9" s="193"/>
    </row>
    <row r="10" spans="1:14" ht="18.75">
      <c r="A10" s="193">
        <v>7</v>
      </c>
      <c r="B10" s="194" t="s">
        <v>2222</v>
      </c>
      <c r="C10" s="193">
        <v>1822274</v>
      </c>
      <c r="D10" s="195" t="s">
        <v>2234</v>
      </c>
      <c r="E10" s="193" t="s">
        <v>2229</v>
      </c>
      <c r="F10" s="193" t="s">
        <v>2225</v>
      </c>
      <c r="G10" s="193" t="s">
        <v>2226</v>
      </c>
      <c r="H10" s="193" t="s">
        <v>2227</v>
      </c>
      <c r="I10" s="193">
        <v>10</v>
      </c>
      <c r="J10" s="193">
        <v>10</v>
      </c>
      <c r="K10" s="196">
        <v>80</v>
      </c>
      <c r="L10" s="197">
        <v>100</v>
      </c>
      <c r="M10" s="198" t="s">
        <v>2022</v>
      </c>
      <c r="N10" s="193"/>
    </row>
    <row r="11" spans="1:14" ht="18.75">
      <c r="A11" s="193">
        <v>8</v>
      </c>
      <c r="B11" s="194" t="s">
        <v>2222</v>
      </c>
      <c r="C11" s="193">
        <v>1822277</v>
      </c>
      <c r="D11" s="195" t="s">
        <v>2235</v>
      </c>
      <c r="E11" s="193" t="s">
        <v>2229</v>
      </c>
      <c r="F11" s="193" t="s">
        <v>2225</v>
      </c>
      <c r="G11" s="193" t="s">
        <v>2226</v>
      </c>
      <c r="H11" s="193" t="s">
        <v>2227</v>
      </c>
      <c r="I11" s="193">
        <v>8</v>
      </c>
      <c r="J11" s="193">
        <v>10</v>
      </c>
      <c r="K11" s="196">
        <v>79.914285714285697</v>
      </c>
      <c r="L11" s="193">
        <v>97.9</v>
      </c>
      <c r="M11" s="198" t="s">
        <v>2022</v>
      </c>
      <c r="N11" s="193"/>
    </row>
    <row r="12" spans="1:14" ht="18.75">
      <c r="A12" s="193">
        <v>9</v>
      </c>
      <c r="B12" s="194" t="s">
        <v>2222</v>
      </c>
      <c r="C12" s="193">
        <v>1822293</v>
      </c>
      <c r="D12" s="195" t="s">
        <v>2236</v>
      </c>
      <c r="E12" s="193" t="s">
        <v>2224</v>
      </c>
      <c r="F12" s="200" t="s">
        <v>2225</v>
      </c>
      <c r="G12" s="193" t="s">
        <v>2226</v>
      </c>
      <c r="H12" s="193" t="s">
        <v>2227</v>
      </c>
      <c r="I12" s="193">
        <v>10</v>
      </c>
      <c r="J12" s="193">
        <v>6</v>
      </c>
      <c r="K12" s="196">
        <v>79.8</v>
      </c>
      <c r="L12" s="193">
        <v>95.8</v>
      </c>
      <c r="M12" s="198" t="s">
        <v>2022</v>
      </c>
      <c r="N12" s="193"/>
    </row>
    <row r="13" spans="1:14" ht="18.75">
      <c r="A13" s="193">
        <v>10</v>
      </c>
      <c r="B13" s="194" t="s">
        <v>2222</v>
      </c>
      <c r="C13" s="193">
        <v>1822160</v>
      </c>
      <c r="D13" s="195" t="s">
        <v>948</v>
      </c>
      <c r="E13" s="193" t="s">
        <v>2237</v>
      </c>
      <c r="F13" s="200" t="s">
        <v>2238</v>
      </c>
      <c r="G13" s="193" t="s">
        <v>2226</v>
      </c>
      <c r="H13" s="193" t="s">
        <v>2227</v>
      </c>
      <c r="I13" s="193">
        <v>10</v>
      </c>
      <c r="J13" s="193">
        <v>10</v>
      </c>
      <c r="K13" s="196">
        <v>79.8</v>
      </c>
      <c r="L13" s="193">
        <v>96</v>
      </c>
      <c r="M13" s="198" t="s">
        <v>2022</v>
      </c>
      <c r="N13" s="193"/>
    </row>
    <row r="14" spans="1:14" ht="18.75">
      <c r="A14" s="193">
        <v>11</v>
      </c>
      <c r="B14" s="194" t="s">
        <v>2222</v>
      </c>
      <c r="C14" s="193">
        <v>1822117</v>
      </c>
      <c r="D14" s="195" t="s">
        <v>2239</v>
      </c>
      <c r="E14" s="193" t="s">
        <v>2240</v>
      </c>
      <c r="F14" s="193" t="s">
        <v>2238</v>
      </c>
      <c r="G14" s="193" t="s">
        <v>2226</v>
      </c>
      <c r="H14" s="193" t="s">
        <v>2227</v>
      </c>
      <c r="I14" s="193">
        <v>10</v>
      </c>
      <c r="J14" s="193">
        <v>6</v>
      </c>
      <c r="K14" s="196">
        <v>79.8</v>
      </c>
      <c r="L14" s="193">
        <v>96</v>
      </c>
      <c r="M14" s="198" t="s">
        <v>2022</v>
      </c>
      <c r="N14" s="193"/>
    </row>
    <row r="15" spans="1:14" ht="18.75">
      <c r="A15" s="193">
        <v>12</v>
      </c>
      <c r="B15" s="194" t="s">
        <v>2222</v>
      </c>
      <c r="C15" s="193">
        <v>1822286</v>
      </c>
      <c r="D15" s="195" t="s">
        <v>2241</v>
      </c>
      <c r="E15" s="193" t="s">
        <v>2224</v>
      </c>
      <c r="F15" s="193" t="s">
        <v>2225</v>
      </c>
      <c r="G15" s="193" t="s">
        <v>2226</v>
      </c>
      <c r="H15" s="193" t="s">
        <v>2227</v>
      </c>
      <c r="I15" s="193">
        <v>8</v>
      </c>
      <c r="J15" s="193">
        <v>10</v>
      </c>
      <c r="K15" s="196">
        <v>79.8</v>
      </c>
      <c r="L15" s="193">
        <v>97.8</v>
      </c>
      <c r="M15" s="198" t="s">
        <v>2022</v>
      </c>
      <c r="N15" s="193"/>
    </row>
    <row r="16" spans="1:14" ht="18.75">
      <c r="A16" s="193">
        <v>13</v>
      </c>
      <c r="B16" s="194" t="s">
        <v>2222</v>
      </c>
      <c r="C16" s="193">
        <v>1822067</v>
      </c>
      <c r="D16" s="193" t="s">
        <v>2242</v>
      </c>
      <c r="E16" s="193" t="s">
        <v>2237</v>
      </c>
      <c r="F16" s="193" t="s">
        <v>2238</v>
      </c>
      <c r="G16" s="193" t="s">
        <v>2243</v>
      </c>
      <c r="H16" s="193" t="s">
        <v>2244</v>
      </c>
      <c r="I16" s="193">
        <v>7</v>
      </c>
      <c r="J16" s="193">
        <v>8</v>
      </c>
      <c r="K16" s="193">
        <v>51</v>
      </c>
      <c r="L16" s="193">
        <f>SUM(I16:K16)</f>
        <v>66</v>
      </c>
      <c r="M16" s="196" t="s">
        <v>2245</v>
      </c>
      <c r="N16" s="193"/>
    </row>
    <row r="17" spans="1:14" ht="18.75">
      <c r="A17" s="193">
        <v>14</v>
      </c>
      <c r="B17" s="194" t="s">
        <v>2222</v>
      </c>
      <c r="C17" s="193">
        <v>1822085</v>
      </c>
      <c r="D17" s="193" t="s">
        <v>2246</v>
      </c>
      <c r="E17" s="193" t="s">
        <v>2237</v>
      </c>
      <c r="F17" s="193" t="s">
        <v>2238</v>
      </c>
      <c r="G17" s="193" t="s">
        <v>2243</v>
      </c>
      <c r="H17" s="193" t="s">
        <v>2244</v>
      </c>
      <c r="I17" s="193">
        <v>9</v>
      </c>
      <c r="J17" s="193">
        <v>8</v>
      </c>
      <c r="K17" s="193">
        <v>76</v>
      </c>
      <c r="L17" s="193">
        <v>88</v>
      </c>
      <c r="M17" s="196" t="s">
        <v>2090</v>
      </c>
      <c r="N17" s="193"/>
    </row>
    <row r="18" spans="1:14" ht="18.75">
      <c r="A18" s="193">
        <v>15</v>
      </c>
      <c r="B18" s="194" t="s">
        <v>2222</v>
      </c>
      <c r="C18" s="193">
        <v>1822081</v>
      </c>
      <c r="D18" s="193" t="s">
        <v>2247</v>
      </c>
      <c r="E18" s="193" t="s">
        <v>2237</v>
      </c>
      <c r="F18" s="193" t="s">
        <v>2238</v>
      </c>
      <c r="G18" s="193" t="s">
        <v>2243</v>
      </c>
      <c r="H18" s="193" t="s">
        <v>2244</v>
      </c>
      <c r="I18" s="193">
        <v>8</v>
      </c>
      <c r="J18" s="193">
        <v>8</v>
      </c>
      <c r="K18" s="193">
        <v>66</v>
      </c>
      <c r="L18" s="193">
        <v>79</v>
      </c>
      <c r="M18" s="196" t="s">
        <v>2248</v>
      </c>
      <c r="N18" s="193"/>
    </row>
    <row r="19" spans="1:14" ht="18.75">
      <c r="A19" s="193">
        <v>16</v>
      </c>
      <c r="B19" s="194" t="s">
        <v>2222</v>
      </c>
      <c r="C19" s="193">
        <v>1822071</v>
      </c>
      <c r="D19" s="193" t="s">
        <v>2249</v>
      </c>
      <c r="E19" s="193" t="s">
        <v>2237</v>
      </c>
      <c r="F19" s="193" t="s">
        <v>2238</v>
      </c>
      <c r="G19" s="193" t="s">
        <v>2243</v>
      </c>
      <c r="H19" s="193" t="s">
        <v>2244</v>
      </c>
      <c r="I19" s="193">
        <v>7</v>
      </c>
      <c r="J19" s="193">
        <v>8</v>
      </c>
      <c r="K19" s="193">
        <v>63</v>
      </c>
      <c r="L19" s="193">
        <v>68</v>
      </c>
      <c r="M19" s="196" t="s">
        <v>2245</v>
      </c>
      <c r="N19" s="193"/>
    </row>
    <row r="20" spans="1:14" ht="18.75">
      <c r="A20" s="193">
        <v>17</v>
      </c>
      <c r="B20" s="194" t="s">
        <v>2222</v>
      </c>
      <c r="C20" s="193">
        <v>1822074</v>
      </c>
      <c r="D20" s="193" t="s">
        <v>2250</v>
      </c>
      <c r="E20" s="193" t="s">
        <v>2237</v>
      </c>
      <c r="F20" s="193" t="s">
        <v>2238</v>
      </c>
      <c r="G20" s="193" t="s">
        <v>2243</v>
      </c>
      <c r="H20" s="193" t="s">
        <v>2244</v>
      </c>
      <c r="I20" s="193">
        <v>8</v>
      </c>
      <c r="J20" s="193">
        <v>8</v>
      </c>
      <c r="K20" s="193">
        <v>64</v>
      </c>
      <c r="L20" s="193">
        <v>78</v>
      </c>
      <c r="M20" s="196" t="s">
        <v>2248</v>
      </c>
      <c r="N20" s="193"/>
    </row>
    <row r="21" spans="1:14" ht="18.75">
      <c r="A21" s="193">
        <v>18</v>
      </c>
      <c r="B21" s="194" t="s">
        <v>2222</v>
      </c>
      <c r="C21" s="193">
        <v>1822112</v>
      </c>
      <c r="D21" s="193" t="s">
        <v>2251</v>
      </c>
      <c r="E21" s="193" t="s">
        <v>2240</v>
      </c>
      <c r="F21" s="193" t="s">
        <v>2238</v>
      </c>
      <c r="G21" s="193" t="s">
        <v>2243</v>
      </c>
      <c r="H21" s="193" t="s">
        <v>2244</v>
      </c>
      <c r="I21" s="193">
        <v>10</v>
      </c>
      <c r="J21" s="193">
        <v>8</v>
      </c>
      <c r="K21" s="193">
        <v>80</v>
      </c>
      <c r="L21" s="197">
        <f>SUM(I21:K21)</f>
        <v>98</v>
      </c>
      <c r="M21" s="198" t="s">
        <v>2022</v>
      </c>
      <c r="N21" s="193"/>
    </row>
    <row r="22" spans="1:14" ht="18.75">
      <c r="A22" s="193">
        <v>19</v>
      </c>
      <c r="B22" s="194" t="s">
        <v>2222</v>
      </c>
      <c r="C22" s="193">
        <v>1822101</v>
      </c>
      <c r="D22" s="193" t="s">
        <v>2252</v>
      </c>
      <c r="E22" s="193" t="s">
        <v>2240</v>
      </c>
      <c r="F22" s="193" t="s">
        <v>2238</v>
      </c>
      <c r="G22" s="193" t="s">
        <v>2243</v>
      </c>
      <c r="H22" s="193" t="s">
        <v>2244</v>
      </c>
      <c r="I22" s="193">
        <v>7</v>
      </c>
      <c r="J22" s="193">
        <v>8</v>
      </c>
      <c r="K22" s="193">
        <v>57</v>
      </c>
      <c r="L22" s="193">
        <v>69</v>
      </c>
      <c r="M22" s="196" t="s">
        <v>2245</v>
      </c>
      <c r="N22" s="193"/>
    </row>
    <row r="23" spans="1:14" ht="18.75">
      <c r="A23" s="193">
        <v>20</v>
      </c>
      <c r="B23" s="194" t="s">
        <v>2222</v>
      </c>
      <c r="C23" s="193">
        <v>1822098</v>
      </c>
      <c r="D23" s="193" t="s">
        <v>2253</v>
      </c>
      <c r="E23" s="193" t="s">
        <v>2240</v>
      </c>
      <c r="F23" s="193" t="s">
        <v>2238</v>
      </c>
      <c r="G23" s="193" t="s">
        <v>2243</v>
      </c>
      <c r="H23" s="193" t="s">
        <v>2244</v>
      </c>
      <c r="I23" s="193">
        <v>10</v>
      </c>
      <c r="J23" s="193">
        <v>6</v>
      </c>
      <c r="K23" s="193">
        <v>80</v>
      </c>
      <c r="L23" s="193">
        <v>85</v>
      </c>
      <c r="M23" s="196" t="s">
        <v>2090</v>
      </c>
      <c r="N23" s="193"/>
    </row>
    <row r="24" spans="1:14" ht="18.75">
      <c r="A24" s="193">
        <v>21</v>
      </c>
      <c r="B24" s="194" t="s">
        <v>2222</v>
      </c>
      <c r="C24" s="193">
        <v>1822108</v>
      </c>
      <c r="D24" s="193" t="s">
        <v>2254</v>
      </c>
      <c r="E24" s="193" t="s">
        <v>2240</v>
      </c>
      <c r="F24" s="193" t="s">
        <v>2238</v>
      </c>
      <c r="G24" s="193" t="s">
        <v>2243</v>
      </c>
      <c r="H24" s="193" t="s">
        <v>2244</v>
      </c>
      <c r="I24" s="193">
        <v>9</v>
      </c>
      <c r="J24" s="193">
        <v>8</v>
      </c>
      <c r="K24" s="193">
        <v>69</v>
      </c>
      <c r="L24" s="193">
        <v>78.8</v>
      </c>
      <c r="M24" s="196" t="s">
        <v>2248</v>
      </c>
      <c r="N24" s="193"/>
    </row>
    <row r="25" spans="1:14" ht="18.75">
      <c r="A25" s="193">
        <v>22</v>
      </c>
      <c r="B25" s="194" t="s">
        <v>2222</v>
      </c>
      <c r="C25" s="193">
        <v>1822089</v>
      </c>
      <c r="D25" s="193" t="s">
        <v>2255</v>
      </c>
      <c r="E25" s="193" t="s">
        <v>2240</v>
      </c>
      <c r="F25" s="193" t="s">
        <v>2238</v>
      </c>
      <c r="G25" s="193" t="s">
        <v>2243</v>
      </c>
      <c r="H25" s="193" t="s">
        <v>2244</v>
      </c>
      <c r="I25" s="193">
        <v>7</v>
      </c>
      <c r="J25" s="193">
        <v>8</v>
      </c>
      <c r="K25" s="193">
        <v>68</v>
      </c>
      <c r="L25" s="193">
        <v>79</v>
      </c>
      <c r="M25" s="196" t="s">
        <v>2248</v>
      </c>
      <c r="N25" s="193"/>
    </row>
    <row r="26" spans="1:14" ht="18.75">
      <c r="A26" s="193">
        <v>23</v>
      </c>
      <c r="B26" s="194" t="s">
        <v>2222</v>
      </c>
      <c r="C26" s="201">
        <v>1822246</v>
      </c>
      <c r="D26" s="201" t="s">
        <v>2256</v>
      </c>
      <c r="E26" s="201" t="s">
        <v>2229</v>
      </c>
      <c r="F26" s="193" t="s">
        <v>2225</v>
      </c>
      <c r="G26" s="202" t="s">
        <v>2257</v>
      </c>
      <c r="H26" s="202" t="s">
        <v>2258</v>
      </c>
      <c r="I26" s="193">
        <v>10</v>
      </c>
      <c r="J26" s="193">
        <v>7</v>
      </c>
      <c r="K26" s="193">
        <v>76</v>
      </c>
      <c r="L26" s="193">
        <v>89</v>
      </c>
      <c r="M26" s="196" t="s">
        <v>2090</v>
      </c>
      <c r="N26" s="193"/>
    </row>
    <row r="27" spans="1:14" ht="18.75">
      <c r="A27" s="193">
        <v>24</v>
      </c>
      <c r="B27" s="194" t="s">
        <v>2222</v>
      </c>
      <c r="C27" s="201">
        <v>1822260</v>
      </c>
      <c r="D27" s="201" t="s">
        <v>2259</v>
      </c>
      <c r="E27" s="201" t="s">
        <v>2229</v>
      </c>
      <c r="F27" s="193" t="s">
        <v>2225</v>
      </c>
      <c r="G27" s="202" t="s">
        <v>2257</v>
      </c>
      <c r="H27" s="202" t="s">
        <v>2258</v>
      </c>
      <c r="I27" s="193">
        <v>10</v>
      </c>
      <c r="J27" s="193">
        <v>8</v>
      </c>
      <c r="K27" s="193">
        <v>80</v>
      </c>
      <c r="L27" s="197">
        <f>SUM(I27:K27)</f>
        <v>98</v>
      </c>
      <c r="M27" s="198" t="s">
        <v>2022</v>
      </c>
      <c r="N27" s="193"/>
    </row>
    <row r="28" spans="1:14" ht="18.75">
      <c r="A28" s="193">
        <v>25</v>
      </c>
      <c r="B28" s="194" t="s">
        <v>2222</v>
      </c>
      <c r="C28" s="201">
        <v>1822255</v>
      </c>
      <c r="D28" s="201" t="s">
        <v>2260</v>
      </c>
      <c r="E28" s="201" t="s">
        <v>2229</v>
      </c>
      <c r="F28" s="193" t="s">
        <v>2225</v>
      </c>
      <c r="G28" s="202" t="s">
        <v>2257</v>
      </c>
      <c r="H28" s="202" t="s">
        <v>2258</v>
      </c>
      <c r="I28" s="193">
        <v>10</v>
      </c>
      <c r="J28" s="193">
        <v>8</v>
      </c>
      <c r="K28" s="193">
        <v>80</v>
      </c>
      <c r="L28" s="197">
        <f>SUM(I28:K28)</f>
        <v>98</v>
      </c>
      <c r="M28" s="198" t="s">
        <v>2022</v>
      </c>
      <c r="N28" s="193"/>
    </row>
    <row r="29" spans="1:14" ht="18.75">
      <c r="A29" s="193">
        <v>26</v>
      </c>
      <c r="B29" s="194" t="s">
        <v>2222</v>
      </c>
      <c r="C29" s="201">
        <v>1822248</v>
      </c>
      <c r="D29" s="201" t="s">
        <v>2261</v>
      </c>
      <c r="E29" s="201" t="s">
        <v>2229</v>
      </c>
      <c r="F29" s="193" t="s">
        <v>2225</v>
      </c>
      <c r="G29" s="202" t="s">
        <v>2257</v>
      </c>
      <c r="H29" s="202" t="s">
        <v>2258</v>
      </c>
      <c r="I29" s="193">
        <v>10</v>
      </c>
      <c r="J29" s="193">
        <v>7</v>
      </c>
      <c r="K29" s="193">
        <v>76</v>
      </c>
      <c r="L29" s="193">
        <f>SUM(I29:K29)</f>
        <v>93</v>
      </c>
      <c r="M29" s="198" t="s">
        <v>2022</v>
      </c>
      <c r="N29" s="193"/>
    </row>
    <row r="30" spans="1:14" ht="18.75">
      <c r="A30" s="193">
        <v>27</v>
      </c>
      <c r="B30" s="194" t="s">
        <v>2222</v>
      </c>
      <c r="C30" s="201">
        <v>1822261</v>
      </c>
      <c r="D30" s="201" t="s">
        <v>2262</v>
      </c>
      <c r="E30" s="201" t="s">
        <v>2229</v>
      </c>
      <c r="F30" s="193" t="s">
        <v>2225</v>
      </c>
      <c r="G30" s="202" t="s">
        <v>2257</v>
      </c>
      <c r="H30" s="202" t="s">
        <v>2258</v>
      </c>
      <c r="I30" s="193">
        <v>10</v>
      </c>
      <c r="J30" s="193">
        <v>8</v>
      </c>
      <c r="K30" s="193">
        <v>78</v>
      </c>
      <c r="L30" s="193">
        <f>SUM(I30:K30)</f>
        <v>96</v>
      </c>
      <c r="M30" s="198" t="s">
        <v>2022</v>
      </c>
      <c r="N30" s="193"/>
    </row>
    <row r="31" spans="1:14" ht="18.75">
      <c r="A31" s="193">
        <v>28</v>
      </c>
      <c r="B31" s="194" t="s">
        <v>2222</v>
      </c>
      <c r="C31" s="201">
        <v>1822271</v>
      </c>
      <c r="D31" s="201" t="s">
        <v>2263</v>
      </c>
      <c r="E31" s="201" t="s">
        <v>2229</v>
      </c>
      <c r="F31" s="193" t="s">
        <v>2225</v>
      </c>
      <c r="G31" s="202" t="s">
        <v>2257</v>
      </c>
      <c r="H31" s="202" t="s">
        <v>2258</v>
      </c>
      <c r="I31" s="193">
        <v>10</v>
      </c>
      <c r="J31" s="193">
        <v>8</v>
      </c>
      <c r="K31" s="193">
        <v>78</v>
      </c>
      <c r="L31" s="193">
        <v>87</v>
      </c>
      <c r="M31" s="196" t="s">
        <v>2090</v>
      </c>
      <c r="N31" s="193"/>
    </row>
    <row r="32" spans="1:14" ht="18.75">
      <c r="A32" s="193">
        <v>29</v>
      </c>
      <c r="B32" s="194" t="s">
        <v>2222</v>
      </c>
      <c r="C32" s="201">
        <v>1822266</v>
      </c>
      <c r="D32" s="201" t="s">
        <v>2264</v>
      </c>
      <c r="E32" s="201" t="s">
        <v>2229</v>
      </c>
      <c r="F32" s="193" t="s">
        <v>2225</v>
      </c>
      <c r="G32" s="202" t="s">
        <v>2257</v>
      </c>
      <c r="H32" s="202" t="s">
        <v>2258</v>
      </c>
      <c r="I32" s="193">
        <v>10</v>
      </c>
      <c r="J32" s="193">
        <v>8</v>
      </c>
      <c r="K32" s="193">
        <v>76</v>
      </c>
      <c r="L32" s="193">
        <v>89</v>
      </c>
      <c r="M32" s="196" t="s">
        <v>2090</v>
      </c>
      <c r="N32" s="193"/>
    </row>
    <row r="33" spans="1:14" ht="18.75">
      <c r="A33" s="193">
        <v>30</v>
      </c>
      <c r="B33" s="194" t="s">
        <v>2222</v>
      </c>
      <c r="C33" s="201">
        <v>1822279</v>
      </c>
      <c r="D33" s="201" t="s">
        <v>2265</v>
      </c>
      <c r="E33" s="201" t="s">
        <v>2229</v>
      </c>
      <c r="F33" s="193" t="s">
        <v>2225</v>
      </c>
      <c r="G33" s="202" t="s">
        <v>2257</v>
      </c>
      <c r="H33" s="202" t="s">
        <v>2258</v>
      </c>
      <c r="I33" s="193">
        <v>10</v>
      </c>
      <c r="J33" s="193">
        <v>8</v>
      </c>
      <c r="K33" s="193">
        <v>80</v>
      </c>
      <c r="L33" s="193">
        <v>86.8</v>
      </c>
      <c r="M33" s="196" t="s">
        <v>2090</v>
      </c>
      <c r="N33" s="193"/>
    </row>
    <row r="34" spans="1:14" ht="18.75">
      <c r="A34" s="193">
        <v>31</v>
      </c>
      <c r="B34" s="194" t="s">
        <v>2222</v>
      </c>
      <c r="C34" s="201">
        <v>1822280</v>
      </c>
      <c r="D34" s="201" t="s">
        <v>2266</v>
      </c>
      <c r="E34" s="201" t="s">
        <v>2229</v>
      </c>
      <c r="F34" s="193" t="s">
        <v>2225</v>
      </c>
      <c r="G34" s="202" t="s">
        <v>2257</v>
      </c>
      <c r="H34" s="202" t="s">
        <v>2258</v>
      </c>
      <c r="I34" s="193">
        <v>10</v>
      </c>
      <c r="J34" s="193">
        <v>7</v>
      </c>
      <c r="K34" s="193">
        <v>80</v>
      </c>
      <c r="L34" s="193">
        <v>89</v>
      </c>
      <c r="M34" s="196" t="s">
        <v>2090</v>
      </c>
      <c r="N34" s="193"/>
    </row>
    <row r="35" spans="1:14" ht="18.75">
      <c r="A35" s="193">
        <v>32</v>
      </c>
      <c r="B35" s="194" t="s">
        <v>2222</v>
      </c>
      <c r="C35" s="201">
        <v>1822276</v>
      </c>
      <c r="D35" s="201" t="s">
        <v>2267</v>
      </c>
      <c r="E35" s="201" t="s">
        <v>2229</v>
      </c>
      <c r="F35" s="193" t="s">
        <v>2225</v>
      </c>
      <c r="G35" s="202" t="s">
        <v>2257</v>
      </c>
      <c r="H35" s="202" t="s">
        <v>2258</v>
      </c>
      <c r="I35" s="193">
        <v>10</v>
      </c>
      <c r="J35" s="193">
        <v>9</v>
      </c>
      <c r="K35" s="193">
        <v>71</v>
      </c>
      <c r="L35" s="193">
        <v>87</v>
      </c>
      <c r="M35" s="196" t="s">
        <v>2090</v>
      </c>
      <c r="N35" s="193"/>
    </row>
    <row r="36" spans="1:14" ht="18.75">
      <c r="A36" s="193">
        <v>33</v>
      </c>
      <c r="B36" s="194" t="s">
        <v>2222</v>
      </c>
      <c r="C36" s="201">
        <v>1822263</v>
      </c>
      <c r="D36" s="201" t="s">
        <v>2268</v>
      </c>
      <c r="E36" s="201" t="s">
        <v>2229</v>
      </c>
      <c r="F36" s="193" t="s">
        <v>2225</v>
      </c>
      <c r="G36" s="202" t="s">
        <v>2257</v>
      </c>
      <c r="H36" s="202" t="s">
        <v>2258</v>
      </c>
      <c r="I36" s="193">
        <v>10</v>
      </c>
      <c r="J36" s="193">
        <v>6</v>
      </c>
      <c r="K36" s="193">
        <v>60</v>
      </c>
      <c r="L36" s="193">
        <v>68</v>
      </c>
      <c r="M36" s="196" t="s">
        <v>2245</v>
      </c>
      <c r="N36" s="193"/>
    </row>
    <row r="37" spans="1:14" ht="18.75">
      <c r="A37" s="193">
        <v>34</v>
      </c>
      <c r="B37" s="194" t="s">
        <v>2222</v>
      </c>
      <c r="C37" s="201">
        <v>1822265</v>
      </c>
      <c r="D37" s="201" t="s">
        <v>2269</v>
      </c>
      <c r="E37" s="201" t="s">
        <v>2229</v>
      </c>
      <c r="F37" s="193" t="s">
        <v>2225</v>
      </c>
      <c r="G37" s="202" t="s">
        <v>2257</v>
      </c>
      <c r="H37" s="202" t="s">
        <v>2258</v>
      </c>
      <c r="I37" s="193">
        <v>10</v>
      </c>
      <c r="J37" s="193">
        <v>6</v>
      </c>
      <c r="K37" s="193">
        <v>75</v>
      </c>
      <c r="L37" s="193">
        <v>88</v>
      </c>
      <c r="M37" s="196" t="s">
        <v>2090</v>
      </c>
      <c r="N37" s="193"/>
    </row>
    <row r="38" spans="1:14" ht="18.75">
      <c r="A38" s="193">
        <v>35</v>
      </c>
      <c r="B38" s="194" t="s">
        <v>2222</v>
      </c>
      <c r="C38" s="201">
        <v>1822262</v>
      </c>
      <c r="D38" s="201" t="s">
        <v>2270</v>
      </c>
      <c r="E38" s="201" t="s">
        <v>2229</v>
      </c>
      <c r="F38" s="193" t="s">
        <v>2225</v>
      </c>
      <c r="G38" s="202" t="s">
        <v>2257</v>
      </c>
      <c r="H38" s="202" t="s">
        <v>2258</v>
      </c>
      <c r="I38" s="193">
        <v>10</v>
      </c>
      <c r="J38" s="193">
        <v>7</v>
      </c>
      <c r="K38" s="193">
        <v>70</v>
      </c>
      <c r="L38" s="193">
        <v>69</v>
      </c>
      <c r="M38" s="196" t="s">
        <v>2245</v>
      </c>
      <c r="N38" s="193"/>
    </row>
    <row r="39" spans="1:14" ht="18.75">
      <c r="A39" s="193">
        <v>36</v>
      </c>
      <c r="B39" s="194" t="s">
        <v>2222</v>
      </c>
      <c r="C39" s="201">
        <v>1822269</v>
      </c>
      <c r="D39" s="201" t="s">
        <v>2271</v>
      </c>
      <c r="E39" s="201" t="s">
        <v>2229</v>
      </c>
      <c r="F39" s="193" t="s">
        <v>2225</v>
      </c>
      <c r="G39" s="202" t="s">
        <v>2257</v>
      </c>
      <c r="H39" s="202" t="s">
        <v>2258</v>
      </c>
      <c r="I39" s="193">
        <v>10</v>
      </c>
      <c r="J39" s="193">
        <v>8</v>
      </c>
      <c r="K39" s="193">
        <v>80</v>
      </c>
      <c r="L39" s="193">
        <f t="shared" ref="L39:L47" si="0">SUM(I39:K39)</f>
        <v>98</v>
      </c>
      <c r="M39" s="196" t="s">
        <v>2022</v>
      </c>
      <c r="N39" s="193"/>
    </row>
    <row r="40" spans="1:14" ht="18.75">
      <c r="A40" s="193">
        <v>37</v>
      </c>
      <c r="B40" s="194" t="s">
        <v>2222</v>
      </c>
      <c r="C40" s="201">
        <v>1822281</v>
      </c>
      <c r="D40" s="201" t="s">
        <v>2272</v>
      </c>
      <c r="E40" s="201" t="s">
        <v>2229</v>
      </c>
      <c r="F40" s="193" t="s">
        <v>2225</v>
      </c>
      <c r="G40" s="202" t="s">
        <v>2257</v>
      </c>
      <c r="H40" s="202" t="s">
        <v>2258</v>
      </c>
      <c r="I40" s="193">
        <v>10</v>
      </c>
      <c r="J40" s="193">
        <v>7</v>
      </c>
      <c r="K40" s="193">
        <v>78</v>
      </c>
      <c r="L40" s="193">
        <f t="shared" si="0"/>
        <v>95</v>
      </c>
      <c r="M40" s="196" t="s">
        <v>2022</v>
      </c>
      <c r="N40" s="193"/>
    </row>
    <row r="41" spans="1:14" ht="18.75">
      <c r="A41" s="193">
        <v>38</v>
      </c>
      <c r="B41" s="194" t="s">
        <v>2222</v>
      </c>
      <c r="C41" s="201">
        <v>1822258</v>
      </c>
      <c r="D41" s="201" t="s">
        <v>2273</v>
      </c>
      <c r="E41" s="201" t="s">
        <v>2229</v>
      </c>
      <c r="F41" s="193" t="s">
        <v>2225</v>
      </c>
      <c r="G41" s="202" t="s">
        <v>2257</v>
      </c>
      <c r="H41" s="202" t="s">
        <v>2258</v>
      </c>
      <c r="I41" s="193">
        <v>10</v>
      </c>
      <c r="J41" s="193">
        <v>9</v>
      </c>
      <c r="K41" s="193">
        <v>73</v>
      </c>
      <c r="L41" s="193">
        <f t="shared" si="0"/>
        <v>92</v>
      </c>
      <c r="M41" s="196" t="s">
        <v>2022</v>
      </c>
      <c r="N41" s="193"/>
    </row>
    <row r="42" spans="1:14" ht="18.75">
      <c r="A42" s="193">
        <v>39</v>
      </c>
      <c r="B42" s="194" t="s">
        <v>2222</v>
      </c>
      <c r="C42" s="203">
        <v>1822273</v>
      </c>
      <c r="D42" s="204" t="s">
        <v>2274</v>
      </c>
      <c r="E42" s="203" t="s">
        <v>2275</v>
      </c>
      <c r="F42" s="205" t="s">
        <v>2238</v>
      </c>
      <c r="G42" s="204" t="s">
        <v>2276</v>
      </c>
      <c r="H42" s="206" t="s">
        <v>2277</v>
      </c>
      <c r="I42" s="203">
        <v>9</v>
      </c>
      <c r="J42" s="203">
        <v>9</v>
      </c>
      <c r="K42" s="207">
        <v>79.714285714285694</v>
      </c>
      <c r="L42" s="208">
        <f t="shared" si="0"/>
        <v>97.714285714285694</v>
      </c>
      <c r="M42" s="196" t="s">
        <v>2022</v>
      </c>
      <c r="N42" s="193"/>
    </row>
    <row r="43" spans="1:14" ht="18.75">
      <c r="A43" s="193">
        <v>40</v>
      </c>
      <c r="B43" s="194" t="s">
        <v>2222</v>
      </c>
      <c r="C43" s="203">
        <v>1822251</v>
      </c>
      <c r="D43" s="204" t="s">
        <v>2278</v>
      </c>
      <c r="E43" s="203" t="s">
        <v>2275</v>
      </c>
      <c r="F43" s="205" t="s">
        <v>2238</v>
      </c>
      <c r="G43" s="204" t="s">
        <v>2276</v>
      </c>
      <c r="H43" s="206" t="s">
        <v>2277</v>
      </c>
      <c r="I43" s="203">
        <v>8</v>
      </c>
      <c r="J43" s="203">
        <v>8</v>
      </c>
      <c r="K43" s="207">
        <v>80</v>
      </c>
      <c r="L43" s="208">
        <f t="shared" si="0"/>
        <v>96</v>
      </c>
      <c r="M43" s="196" t="s">
        <v>2022</v>
      </c>
      <c r="N43" s="193"/>
    </row>
    <row r="44" spans="1:14" ht="18.75">
      <c r="A44" s="193">
        <v>41</v>
      </c>
      <c r="B44" s="194" t="s">
        <v>2222</v>
      </c>
      <c r="C44" s="203">
        <v>1822254</v>
      </c>
      <c r="D44" s="204" t="s">
        <v>2279</v>
      </c>
      <c r="E44" s="203" t="s">
        <v>2275</v>
      </c>
      <c r="F44" s="205" t="s">
        <v>2238</v>
      </c>
      <c r="G44" s="204" t="s">
        <v>2276</v>
      </c>
      <c r="H44" s="206" t="s">
        <v>2277</v>
      </c>
      <c r="I44" s="203">
        <v>8</v>
      </c>
      <c r="J44" s="203">
        <v>9</v>
      </c>
      <c r="K44" s="207">
        <v>79.428571428571402</v>
      </c>
      <c r="L44" s="208">
        <f t="shared" si="0"/>
        <v>96.428571428571402</v>
      </c>
      <c r="M44" s="196" t="s">
        <v>2022</v>
      </c>
      <c r="N44" s="193"/>
    </row>
    <row r="45" spans="1:14" ht="18.75">
      <c r="A45" s="193">
        <v>42</v>
      </c>
      <c r="B45" s="194" t="s">
        <v>2222</v>
      </c>
      <c r="C45" s="203">
        <v>1822267</v>
      </c>
      <c r="D45" s="204" t="s">
        <v>2280</v>
      </c>
      <c r="E45" s="203" t="s">
        <v>2275</v>
      </c>
      <c r="F45" s="205" t="s">
        <v>2238</v>
      </c>
      <c r="G45" s="204" t="s">
        <v>2276</v>
      </c>
      <c r="H45" s="206" t="s">
        <v>2277</v>
      </c>
      <c r="I45" s="203">
        <v>8</v>
      </c>
      <c r="J45" s="203">
        <v>8</v>
      </c>
      <c r="K45" s="207">
        <v>79.714285714285694</v>
      </c>
      <c r="L45" s="208">
        <f t="shared" si="0"/>
        <v>95.714285714285694</v>
      </c>
      <c r="M45" s="196" t="s">
        <v>2022</v>
      </c>
      <c r="N45" s="193"/>
    </row>
    <row r="46" spans="1:14" ht="18.75">
      <c r="A46" s="193">
        <v>43</v>
      </c>
      <c r="B46" s="194" t="s">
        <v>2222</v>
      </c>
      <c r="C46" s="203">
        <v>1822268</v>
      </c>
      <c r="D46" s="204" t="s">
        <v>2281</v>
      </c>
      <c r="E46" s="203" t="s">
        <v>2282</v>
      </c>
      <c r="F46" s="205" t="s">
        <v>2238</v>
      </c>
      <c r="G46" s="204" t="s">
        <v>2276</v>
      </c>
      <c r="H46" s="206" t="s">
        <v>2277</v>
      </c>
      <c r="I46" s="203">
        <v>8</v>
      </c>
      <c r="J46" s="203">
        <v>8</v>
      </c>
      <c r="K46" s="207">
        <v>77.714285714285694</v>
      </c>
      <c r="L46" s="208">
        <f t="shared" si="0"/>
        <v>93.714285714285694</v>
      </c>
      <c r="M46" s="196" t="s">
        <v>2022</v>
      </c>
      <c r="N46" s="193"/>
    </row>
    <row r="47" spans="1:14" ht="18.75">
      <c r="A47" s="193">
        <v>44</v>
      </c>
      <c r="B47" s="194" t="s">
        <v>2222</v>
      </c>
      <c r="C47" s="203">
        <v>1822272</v>
      </c>
      <c r="D47" s="204" t="s">
        <v>2283</v>
      </c>
      <c r="E47" s="203" t="s">
        <v>2275</v>
      </c>
      <c r="F47" s="205" t="s">
        <v>2238</v>
      </c>
      <c r="G47" s="204" t="s">
        <v>2276</v>
      </c>
      <c r="H47" s="206" t="s">
        <v>2277</v>
      </c>
      <c r="I47" s="203">
        <v>10</v>
      </c>
      <c r="J47" s="203">
        <v>8</v>
      </c>
      <c r="K47" s="207">
        <v>80</v>
      </c>
      <c r="L47" s="209">
        <f t="shared" si="0"/>
        <v>98</v>
      </c>
      <c r="M47" s="198" t="s">
        <v>2022</v>
      </c>
      <c r="N47" s="193"/>
    </row>
    <row r="48" spans="1:14" ht="18.75">
      <c r="A48" s="193">
        <v>45</v>
      </c>
      <c r="B48" s="194" t="s">
        <v>2222</v>
      </c>
      <c r="C48" s="203">
        <v>1822249</v>
      </c>
      <c r="D48" s="204" t="s">
        <v>2284</v>
      </c>
      <c r="E48" s="203" t="s">
        <v>2275</v>
      </c>
      <c r="F48" s="205" t="s">
        <v>2238</v>
      </c>
      <c r="G48" s="204" t="s">
        <v>2276</v>
      </c>
      <c r="H48" s="206" t="s">
        <v>2277</v>
      </c>
      <c r="I48" s="203">
        <v>8</v>
      </c>
      <c r="J48" s="203">
        <v>8</v>
      </c>
      <c r="K48" s="207">
        <v>78.971428571428604</v>
      </c>
      <c r="L48" s="208">
        <v>87</v>
      </c>
      <c r="M48" s="196" t="s">
        <v>2090</v>
      </c>
      <c r="N48" s="193"/>
    </row>
    <row r="49" spans="1:14" ht="18.75">
      <c r="A49" s="193">
        <v>46</v>
      </c>
      <c r="B49" s="194" t="s">
        <v>2222</v>
      </c>
      <c r="C49" s="203">
        <v>1822253</v>
      </c>
      <c r="D49" s="204" t="s">
        <v>2285</v>
      </c>
      <c r="E49" s="203" t="s">
        <v>2275</v>
      </c>
      <c r="F49" s="205" t="s">
        <v>2238</v>
      </c>
      <c r="G49" s="204" t="s">
        <v>2276</v>
      </c>
      <c r="H49" s="206" t="s">
        <v>2277</v>
      </c>
      <c r="I49" s="203">
        <v>8</v>
      </c>
      <c r="J49" s="203">
        <v>8</v>
      </c>
      <c r="K49" s="207">
        <v>79.914285714285697</v>
      </c>
      <c r="L49" s="208">
        <v>89</v>
      </c>
      <c r="M49" s="196" t="s">
        <v>2090</v>
      </c>
      <c r="N49" s="193"/>
    </row>
    <row r="50" spans="1:14" ht="18.75">
      <c r="A50" s="193">
        <v>47</v>
      </c>
      <c r="B50" s="194" t="s">
        <v>2222</v>
      </c>
      <c r="C50" s="203">
        <v>1822256</v>
      </c>
      <c r="D50" s="204" t="s">
        <v>2286</v>
      </c>
      <c r="E50" s="203" t="s">
        <v>2275</v>
      </c>
      <c r="F50" s="205" t="s">
        <v>2238</v>
      </c>
      <c r="G50" s="204" t="s">
        <v>2276</v>
      </c>
      <c r="H50" s="206" t="s">
        <v>2277</v>
      </c>
      <c r="I50" s="203">
        <v>8</v>
      </c>
      <c r="J50" s="203">
        <v>8</v>
      </c>
      <c r="K50" s="207">
        <v>79.714285714285694</v>
      </c>
      <c r="L50" s="208">
        <v>88</v>
      </c>
      <c r="M50" s="196" t="s">
        <v>2090</v>
      </c>
      <c r="N50" s="193"/>
    </row>
    <row r="51" spans="1:14" ht="18.75">
      <c r="A51" s="193">
        <v>48</v>
      </c>
      <c r="B51" s="194" t="s">
        <v>2222</v>
      </c>
      <c r="C51" s="203">
        <v>1822270</v>
      </c>
      <c r="D51" s="204" t="s">
        <v>2287</v>
      </c>
      <c r="E51" s="203" t="s">
        <v>2275</v>
      </c>
      <c r="F51" s="205" t="s">
        <v>2238</v>
      </c>
      <c r="G51" s="204" t="s">
        <v>2276</v>
      </c>
      <c r="H51" s="206" t="s">
        <v>2277</v>
      </c>
      <c r="I51" s="203">
        <v>8</v>
      </c>
      <c r="J51" s="203">
        <v>9</v>
      </c>
      <c r="K51" s="207">
        <v>79.771428571428601</v>
      </c>
      <c r="L51" s="208">
        <v>86</v>
      </c>
      <c r="M51" s="196" t="s">
        <v>2090</v>
      </c>
      <c r="N51" s="193"/>
    </row>
    <row r="52" spans="1:14" ht="18.75">
      <c r="A52" s="193">
        <v>49</v>
      </c>
      <c r="B52" s="194" t="s">
        <v>2222</v>
      </c>
      <c r="C52" s="203">
        <v>1822250</v>
      </c>
      <c r="D52" s="204" t="s">
        <v>2288</v>
      </c>
      <c r="E52" s="203" t="s">
        <v>2275</v>
      </c>
      <c r="F52" s="205" t="s">
        <v>2238</v>
      </c>
      <c r="G52" s="204" t="s">
        <v>2276</v>
      </c>
      <c r="H52" s="206" t="s">
        <v>2277</v>
      </c>
      <c r="I52" s="203">
        <v>10</v>
      </c>
      <c r="J52" s="203">
        <v>9</v>
      </c>
      <c r="K52" s="207">
        <v>79.942857142857207</v>
      </c>
      <c r="L52" s="209">
        <f>SUM(I52:K52)</f>
        <v>98.942857142857207</v>
      </c>
      <c r="M52" s="198" t="s">
        <v>2022</v>
      </c>
      <c r="N52" s="193"/>
    </row>
    <row r="53" spans="1:14" ht="18.75">
      <c r="A53" s="193">
        <v>50</v>
      </c>
      <c r="B53" s="194" t="s">
        <v>2222</v>
      </c>
      <c r="C53" s="203">
        <v>1822259</v>
      </c>
      <c r="D53" s="204" t="s">
        <v>2289</v>
      </c>
      <c r="E53" s="203" t="s">
        <v>2275</v>
      </c>
      <c r="F53" s="205" t="s">
        <v>2238</v>
      </c>
      <c r="G53" s="204" t="s">
        <v>2276</v>
      </c>
      <c r="H53" s="206" t="s">
        <v>2277</v>
      </c>
      <c r="I53" s="203">
        <v>8</v>
      </c>
      <c r="J53" s="203">
        <v>8</v>
      </c>
      <c r="K53" s="207">
        <v>79.657142857142901</v>
      </c>
      <c r="L53" s="208">
        <f>SUM(I53:K53)</f>
        <v>95.657142857142901</v>
      </c>
      <c r="M53" s="198" t="s">
        <v>2022</v>
      </c>
      <c r="N53" s="193"/>
    </row>
    <row r="54" spans="1:14" ht="18.75">
      <c r="A54" s="193">
        <v>51</v>
      </c>
      <c r="B54" s="194" t="s">
        <v>2222</v>
      </c>
      <c r="C54" s="203">
        <v>1822275</v>
      </c>
      <c r="D54" s="204" t="s">
        <v>2290</v>
      </c>
      <c r="E54" s="203" t="s">
        <v>2275</v>
      </c>
      <c r="F54" s="205" t="s">
        <v>2238</v>
      </c>
      <c r="G54" s="204" t="s">
        <v>2276</v>
      </c>
      <c r="H54" s="206" t="s">
        <v>2277</v>
      </c>
      <c r="I54" s="203">
        <v>8</v>
      </c>
      <c r="J54" s="203">
        <v>8</v>
      </c>
      <c r="K54" s="207">
        <v>80</v>
      </c>
      <c r="L54" s="208">
        <f>SUM(I54:K54)</f>
        <v>96</v>
      </c>
      <c r="M54" s="198" t="s">
        <v>2022</v>
      </c>
      <c r="N54" s="193"/>
    </row>
    <row r="55" spans="1:14" ht="18.75">
      <c r="A55" s="193">
        <v>52</v>
      </c>
      <c r="B55" s="194" t="s">
        <v>2222</v>
      </c>
      <c r="C55" s="203">
        <v>1822264</v>
      </c>
      <c r="D55" s="204" t="s">
        <v>2291</v>
      </c>
      <c r="E55" s="203" t="s">
        <v>2275</v>
      </c>
      <c r="F55" s="205" t="s">
        <v>2238</v>
      </c>
      <c r="G55" s="204" t="s">
        <v>2276</v>
      </c>
      <c r="H55" s="206" t="s">
        <v>2277</v>
      </c>
      <c r="I55" s="203">
        <v>10</v>
      </c>
      <c r="J55" s="203">
        <v>8</v>
      </c>
      <c r="K55" s="207">
        <v>79.828571428571394</v>
      </c>
      <c r="L55" s="208">
        <f>SUM(I55:K55)</f>
        <v>97.828571428571394</v>
      </c>
      <c r="M55" s="198" t="s">
        <v>2022</v>
      </c>
      <c r="N55" s="193"/>
    </row>
    <row r="56" spans="1:14" ht="18.75">
      <c r="A56" s="193">
        <v>53</v>
      </c>
      <c r="B56" s="194" t="s">
        <v>2222</v>
      </c>
      <c r="C56" s="210">
        <v>1822295</v>
      </c>
      <c r="D56" s="211" t="s">
        <v>2292</v>
      </c>
      <c r="E56" s="210" t="s">
        <v>2224</v>
      </c>
      <c r="F56" s="210" t="s">
        <v>2225</v>
      </c>
      <c r="G56" s="210" t="s">
        <v>2293</v>
      </c>
      <c r="H56" s="212" t="s">
        <v>2294</v>
      </c>
      <c r="I56" s="210">
        <v>7</v>
      </c>
      <c r="J56" s="210">
        <v>8</v>
      </c>
      <c r="K56" s="210">
        <v>79.599999999999994</v>
      </c>
      <c r="L56" s="210">
        <v>94.6</v>
      </c>
      <c r="M56" s="198" t="s">
        <v>2022</v>
      </c>
      <c r="N56" s="193"/>
    </row>
    <row r="57" spans="1:14" ht="18.75">
      <c r="A57" s="193">
        <v>54</v>
      </c>
      <c r="B57" s="194" t="s">
        <v>2222</v>
      </c>
      <c r="C57" s="210">
        <v>1822309</v>
      </c>
      <c r="D57" s="211" t="s">
        <v>2295</v>
      </c>
      <c r="E57" s="210" t="s">
        <v>2224</v>
      </c>
      <c r="F57" s="210" t="s">
        <v>2225</v>
      </c>
      <c r="G57" s="210" t="s">
        <v>2293</v>
      </c>
      <c r="H57" s="212" t="s">
        <v>2294</v>
      </c>
      <c r="I57" s="210">
        <v>8</v>
      </c>
      <c r="J57" s="210">
        <v>8</v>
      </c>
      <c r="K57" s="210">
        <v>79.900000000000006</v>
      </c>
      <c r="L57" s="210">
        <v>95.9</v>
      </c>
      <c r="M57" s="198" t="s">
        <v>2022</v>
      </c>
      <c r="N57" s="193"/>
    </row>
    <row r="58" spans="1:14" ht="18.75">
      <c r="A58" s="193">
        <v>55</v>
      </c>
      <c r="B58" s="194" t="s">
        <v>2222</v>
      </c>
      <c r="C58" s="210">
        <v>1822292</v>
      </c>
      <c r="D58" s="211" t="s">
        <v>2296</v>
      </c>
      <c r="E58" s="210" t="s">
        <v>2224</v>
      </c>
      <c r="F58" s="210" t="s">
        <v>2225</v>
      </c>
      <c r="G58" s="210" t="s">
        <v>2293</v>
      </c>
      <c r="H58" s="212" t="s">
        <v>2294</v>
      </c>
      <c r="I58" s="210">
        <v>8</v>
      </c>
      <c r="J58" s="210">
        <v>7</v>
      </c>
      <c r="K58" s="210">
        <v>79.8</v>
      </c>
      <c r="L58" s="210">
        <v>94.8</v>
      </c>
      <c r="M58" s="198" t="s">
        <v>2022</v>
      </c>
      <c r="N58" s="193"/>
    </row>
    <row r="59" spans="1:14" ht="18.75">
      <c r="A59" s="193">
        <v>56</v>
      </c>
      <c r="B59" s="194" t="s">
        <v>2222</v>
      </c>
      <c r="C59" s="210">
        <v>1822307</v>
      </c>
      <c r="D59" s="211" t="s">
        <v>2297</v>
      </c>
      <c r="E59" s="210" t="s">
        <v>2224</v>
      </c>
      <c r="F59" s="210" t="s">
        <v>2225</v>
      </c>
      <c r="G59" s="210" t="s">
        <v>2293</v>
      </c>
      <c r="H59" s="212" t="s">
        <v>2294</v>
      </c>
      <c r="I59" s="210">
        <v>8</v>
      </c>
      <c r="J59" s="210">
        <v>7</v>
      </c>
      <c r="K59" s="210">
        <v>79.8</v>
      </c>
      <c r="L59" s="210">
        <v>94.8</v>
      </c>
      <c r="M59" s="198" t="s">
        <v>2022</v>
      </c>
      <c r="N59" s="193"/>
    </row>
    <row r="60" spans="1:14" ht="18.75">
      <c r="A60" s="193">
        <v>57</v>
      </c>
      <c r="B60" s="194" t="s">
        <v>2222</v>
      </c>
      <c r="C60" s="210">
        <v>1822289</v>
      </c>
      <c r="D60" s="211" t="s">
        <v>2298</v>
      </c>
      <c r="E60" s="210" t="s">
        <v>2224</v>
      </c>
      <c r="F60" s="210" t="s">
        <v>2225</v>
      </c>
      <c r="G60" s="210" t="s">
        <v>2293</v>
      </c>
      <c r="H60" s="212" t="s">
        <v>2294</v>
      </c>
      <c r="I60" s="210">
        <v>6</v>
      </c>
      <c r="J60" s="210">
        <v>7</v>
      </c>
      <c r="K60" s="213">
        <v>79</v>
      </c>
      <c r="L60" s="210">
        <v>92</v>
      </c>
      <c r="M60" s="198" t="s">
        <v>2022</v>
      </c>
      <c r="N60" s="193"/>
    </row>
    <row r="61" spans="1:14" ht="18.75">
      <c r="A61" s="193">
        <v>58</v>
      </c>
      <c r="B61" s="194" t="s">
        <v>2222</v>
      </c>
      <c r="C61" s="210">
        <v>1822316</v>
      </c>
      <c r="D61" s="211" t="s">
        <v>2299</v>
      </c>
      <c r="E61" s="210" t="s">
        <v>2224</v>
      </c>
      <c r="F61" s="210" t="s">
        <v>2225</v>
      </c>
      <c r="G61" s="210" t="s">
        <v>2293</v>
      </c>
      <c r="H61" s="212" t="s">
        <v>2294</v>
      </c>
      <c r="I61" s="210">
        <v>6</v>
      </c>
      <c r="J61" s="210">
        <v>7</v>
      </c>
      <c r="K61" s="210">
        <v>78.400000000000006</v>
      </c>
      <c r="L61" s="210">
        <v>89</v>
      </c>
      <c r="M61" s="196" t="s">
        <v>2090</v>
      </c>
      <c r="N61" s="193"/>
    </row>
    <row r="62" spans="1:14" ht="18.75">
      <c r="A62" s="193">
        <v>59</v>
      </c>
      <c r="B62" s="194" t="s">
        <v>2222</v>
      </c>
      <c r="C62" s="210">
        <v>1722642</v>
      </c>
      <c r="D62" s="211" t="s">
        <v>2300</v>
      </c>
      <c r="E62" s="210" t="s">
        <v>2301</v>
      </c>
      <c r="F62" s="210" t="s">
        <v>2302</v>
      </c>
      <c r="G62" s="210" t="s">
        <v>2293</v>
      </c>
      <c r="H62" s="212" t="s">
        <v>2294</v>
      </c>
      <c r="I62" s="210">
        <v>4</v>
      </c>
      <c r="J62" s="210">
        <v>5</v>
      </c>
      <c r="K62" s="210">
        <v>77.5</v>
      </c>
      <c r="L62" s="210">
        <v>69</v>
      </c>
      <c r="M62" s="196" t="s">
        <v>2245</v>
      </c>
      <c r="N62" s="193"/>
    </row>
    <row r="63" spans="1:14" ht="18.75">
      <c r="A63" s="193">
        <v>60</v>
      </c>
      <c r="B63" s="194" t="s">
        <v>2222</v>
      </c>
      <c r="C63" s="210">
        <v>1822290</v>
      </c>
      <c r="D63" s="211" t="s">
        <v>2303</v>
      </c>
      <c r="E63" s="210" t="s">
        <v>2224</v>
      </c>
      <c r="F63" s="210" t="s">
        <v>2225</v>
      </c>
      <c r="G63" s="210" t="s">
        <v>2293</v>
      </c>
      <c r="H63" s="212" t="s">
        <v>2294</v>
      </c>
      <c r="I63" s="210">
        <v>8</v>
      </c>
      <c r="J63" s="210">
        <v>8</v>
      </c>
      <c r="K63" s="210">
        <v>79.2</v>
      </c>
      <c r="L63" s="210">
        <v>95.2</v>
      </c>
      <c r="M63" s="196" t="s">
        <v>2022</v>
      </c>
      <c r="N63" s="193"/>
    </row>
    <row r="64" spans="1:14" ht="18.75">
      <c r="A64" s="193">
        <v>61</v>
      </c>
      <c r="B64" s="194" t="s">
        <v>2222</v>
      </c>
      <c r="C64" s="210">
        <v>1822287</v>
      </c>
      <c r="D64" s="211" t="s">
        <v>2304</v>
      </c>
      <c r="E64" s="210" t="s">
        <v>2224</v>
      </c>
      <c r="F64" s="210" t="s">
        <v>2225</v>
      </c>
      <c r="G64" s="210" t="s">
        <v>2293</v>
      </c>
      <c r="H64" s="212" t="s">
        <v>2294</v>
      </c>
      <c r="I64" s="210">
        <v>10</v>
      </c>
      <c r="J64" s="210">
        <v>7</v>
      </c>
      <c r="K64" s="210">
        <v>79.7</v>
      </c>
      <c r="L64" s="210">
        <v>96.7</v>
      </c>
      <c r="M64" s="196" t="s">
        <v>2022</v>
      </c>
      <c r="N64" s="193"/>
    </row>
    <row r="65" spans="1:14" ht="18.75">
      <c r="A65" s="193">
        <v>62</v>
      </c>
      <c r="B65" s="194" t="s">
        <v>2222</v>
      </c>
      <c r="C65" s="210">
        <v>1822310</v>
      </c>
      <c r="D65" s="211" t="s">
        <v>2305</v>
      </c>
      <c r="E65" s="210" t="s">
        <v>2224</v>
      </c>
      <c r="F65" s="210" t="s">
        <v>2225</v>
      </c>
      <c r="G65" s="210" t="s">
        <v>2293</v>
      </c>
      <c r="H65" s="212" t="s">
        <v>2294</v>
      </c>
      <c r="I65" s="210">
        <v>9</v>
      </c>
      <c r="J65" s="210">
        <v>10</v>
      </c>
      <c r="K65" s="210">
        <v>80</v>
      </c>
      <c r="L65" s="210">
        <v>99</v>
      </c>
      <c r="M65" s="196" t="s">
        <v>2022</v>
      </c>
      <c r="N65" s="193"/>
    </row>
    <row r="66" spans="1:14" ht="18.75">
      <c r="A66" s="193">
        <v>63</v>
      </c>
      <c r="B66" s="194" t="s">
        <v>2222</v>
      </c>
      <c r="C66" s="210">
        <v>1822311</v>
      </c>
      <c r="D66" s="211" t="s">
        <v>2306</v>
      </c>
      <c r="E66" s="210" t="s">
        <v>2224</v>
      </c>
      <c r="F66" s="210" t="s">
        <v>2225</v>
      </c>
      <c r="G66" s="210" t="s">
        <v>2293</v>
      </c>
      <c r="H66" s="212" t="s">
        <v>2294</v>
      </c>
      <c r="I66" s="210">
        <v>7</v>
      </c>
      <c r="J66" s="210">
        <v>7</v>
      </c>
      <c r="K66" s="210">
        <v>79.599999999999994</v>
      </c>
      <c r="L66" s="210">
        <v>93.6</v>
      </c>
      <c r="M66" s="196" t="s">
        <v>2022</v>
      </c>
      <c r="N66" s="193"/>
    </row>
    <row r="67" spans="1:14" ht="18.75">
      <c r="A67" s="193">
        <v>64</v>
      </c>
      <c r="B67" s="194" t="s">
        <v>2222</v>
      </c>
      <c r="C67" s="210">
        <v>1822288</v>
      </c>
      <c r="D67" s="211" t="s">
        <v>2307</v>
      </c>
      <c r="E67" s="210" t="s">
        <v>2224</v>
      </c>
      <c r="F67" s="210" t="s">
        <v>2225</v>
      </c>
      <c r="G67" s="210" t="s">
        <v>2293</v>
      </c>
      <c r="H67" s="212" t="s">
        <v>2294</v>
      </c>
      <c r="I67" s="210">
        <v>8</v>
      </c>
      <c r="J67" s="210">
        <v>9</v>
      </c>
      <c r="K67" s="210">
        <v>79.599999999999994</v>
      </c>
      <c r="L67" s="210">
        <v>96.6</v>
      </c>
      <c r="M67" s="196" t="s">
        <v>2022</v>
      </c>
      <c r="N67" s="193"/>
    </row>
    <row r="68" spans="1:14" ht="18.75">
      <c r="A68" s="193">
        <v>65</v>
      </c>
      <c r="B68" s="194" t="s">
        <v>2222</v>
      </c>
      <c r="C68" s="210">
        <v>1822314</v>
      </c>
      <c r="D68" s="211" t="s">
        <v>2308</v>
      </c>
      <c r="E68" s="210" t="s">
        <v>2224</v>
      </c>
      <c r="F68" s="210" t="s">
        <v>2225</v>
      </c>
      <c r="G68" s="210" t="s">
        <v>2293</v>
      </c>
      <c r="H68" s="212" t="s">
        <v>2294</v>
      </c>
      <c r="I68" s="210">
        <v>10</v>
      </c>
      <c r="J68" s="210">
        <v>9</v>
      </c>
      <c r="K68" s="210">
        <v>80</v>
      </c>
      <c r="L68" s="214">
        <v>99</v>
      </c>
      <c r="M68" s="198" t="s">
        <v>2022</v>
      </c>
      <c r="N68" s="193"/>
    </row>
    <row r="69" spans="1:14" ht="18.75">
      <c r="A69" s="193">
        <v>66</v>
      </c>
      <c r="B69" s="194" t="s">
        <v>2222</v>
      </c>
      <c r="C69" s="210">
        <v>1822283</v>
      </c>
      <c r="D69" s="211" t="s">
        <v>1914</v>
      </c>
      <c r="E69" s="210" t="s">
        <v>2224</v>
      </c>
      <c r="F69" s="210" t="s">
        <v>2225</v>
      </c>
      <c r="G69" s="210" t="s">
        <v>2293</v>
      </c>
      <c r="H69" s="212" t="s">
        <v>2294</v>
      </c>
      <c r="I69" s="210">
        <v>10</v>
      </c>
      <c r="J69" s="210">
        <v>9</v>
      </c>
      <c r="K69" s="210">
        <v>80</v>
      </c>
      <c r="L69" s="214">
        <v>99</v>
      </c>
      <c r="M69" s="198" t="s">
        <v>2022</v>
      </c>
      <c r="N69" s="193"/>
    </row>
    <row r="70" spans="1:14" ht="18.75">
      <c r="A70" s="193">
        <v>67</v>
      </c>
      <c r="B70" s="194" t="s">
        <v>2222</v>
      </c>
      <c r="C70" s="210">
        <v>1822296</v>
      </c>
      <c r="D70" s="211" t="s">
        <v>2309</v>
      </c>
      <c r="E70" s="210" t="s">
        <v>2224</v>
      </c>
      <c r="F70" s="210" t="s">
        <v>2225</v>
      </c>
      <c r="G70" s="210" t="s">
        <v>2293</v>
      </c>
      <c r="H70" s="212" t="s">
        <v>2294</v>
      </c>
      <c r="I70" s="210">
        <v>10</v>
      </c>
      <c r="J70" s="210">
        <v>6</v>
      </c>
      <c r="K70" s="210">
        <v>80</v>
      </c>
      <c r="L70" s="210">
        <v>87</v>
      </c>
      <c r="M70" s="196" t="s">
        <v>2090</v>
      </c>
      <c r="N70" s="193"/>
    </row>
    <row r="71" spans="1:14" ht="18.75">
      <c r="A71" s="193">
        <v>68</v>
      </c>
      <c r="B71" s="194" t="s">
        <v>2222</v>
      </c>
      <c r="C71" s="210">
        <v>1822303</v>
      </c>
      <c r="D71" s="211" t="s">
        <v>2310</v>
      </c>
      <c r="E71" s="210" t="s">
        <v>2224</v>
      </c>
      <c r="F71" s="210" t="s">
        <v>2225</v>
      </c>
      <c r="G71" s="210" t="s">
        <v>2293</v>
      </c>
      <c r="H71" s="212" t="s">
        <v>2294</v>
      </c>
      <c r="I71" s="210">
        <v>9</v>
      </c>
      <c r="J71" s="210">
        <v>6</v>
      </c>
      <c r="K71" s="210">
        <v>79.7</v>
      </c>
      <c r="L71" s="210">
        <v>89</v>
      </c>
      <c r="M71" s="196" t="s">
        <v>2090</v>
      </c>
      <c r="N71" s="193"/>
    </row>
    <row r="72" spans="1:14" ht="18.75">
      <c r="A72" s="193">
        <v>69</v>
      </c>
      <c r="B72" s="194" t="s">
        <v>2222</v>
      </c>
      <c r="C72" s="210">
        <v>1822299</v>
      </c>
      <c r="D72" s="211" t="s">
        <v>2311</v>
      </c>
      <c r="E72" s="210" t="s">
        <v>2224</v>
      </c>
      <c r="F72" s="210" t="s">
        <v>2225</v>
      </c>
      <c r="G72" s="210" t="s">
        <v>2293</v>
      </c>
      <c r="H72" s="212" t="s">
        <v>2294</v>
      </c>
      <c r="I72" s="210">
        <v>4</v>
      </c>
      <c r="J72" s="210">
        <v>5</v>
      </c>
      <c r="K72" s="210">
        <v>77.8</v>
      </c>
      <c r="L72" s="210">
        <v>68</v>
      </c>
      <c r="M72" s="196" t="s">
        <v>2245</v>
      </c>
      <c r="N72" s="193"/>
    </row>
    <row r="73" spans="1:14" ht="18.75">
      <c r="A73" s="193">
        <v>70</v>
      </c>
      <c r="B73" s="194" t="s">
        <v>2222</v>
      </c>
      <c r="C73" s="210">
        <v>1722552</v>
      </c>
      <c r="D73" s="211" t="s">
        <v>2312</v>
      </c>
      <c r="E73" s="210" t="s">
        <v>2313</v>
      </c>
      <c r="F73" s="210" t="s">
        <v>2302</v>
      </c>
      <c r="G73" s="210" t="s">
        <v>2293</v>
      </c>
      <c r="H73" s="212" t="s">
        <v>2294</v>
      </c>
      <c r="I73" s="210">
        <v>6</v>
      </c>
      <c r="J73" s="210">
        <v>5</v>
      </c>
      <c r="K73" s="210">
        <v>78.2</v>
      </c>
      <c r="L73" s="210">
        <v>89</v>
      </c>
      <c r="M73" s="196" t="s">
        <v>2090</v>
      </c>
      <c r="N73" s="193"/>
    </row>
    <row r="74" spans="1:14" ht="18.75">
      <c r="A74" s="193">
        <v>71</v>
      </c>
      <c r="B74" s="194" t="s">
        <v>2222</v>
      </c>
      <c r="C74" s="210">
        <v>1822284</v>
      </c>
      <c r="D74" s="211" t="s">
        <v>2314</v>
      </c>
      <c r="E74" s="210" t="s">
        <v>2224</v>
      </c>
      <c r="F74" s="210" t="s">
        <v>2225</v>
      </c>
      <c r="G74" s="210" t="s">
        <v>2293</v>
      </c>
      <c r="H74" s="212" t="s">
        <v>2294</v>
      </c>
      <c r="I74" s="210">
        <v>10</v>
      </c>
      <c r="J74" s="210">
        <v>9</v>
      </c>
      <c r="K74" s="210">
        <v>79.900000000000006</v>
      </c>
      <c r="L74" s="210">
        <v>87</v>
      </c>
      <c r="M74" s="196" t="s">
        <v>2090</v>
      </c>
      <c r="N74" s="193"/>
    </row>
    <row r="75" spans="1:14" ht="18.75">
      <c r="A75" s="193">
        <v>72</v>
      </c>
      <c r="B75" s="194" t="s">
        <v>2222</v>
      </c>
      <c r="C75" s="210">
        <v>1822302</v>
      </c>
      <c r="D75" s="211" t="s">
        <v>2315</v>
      </c>
      <c r="E75" s="210" t="s">
        <v>2224</v>
      </c>
      <c r="F75" s="210" t="s">
        <v>2225</v>
      </c>
      <c r="G75" s="210" t="s">
        <v>2293</v>
      </c>
      <c r="H75" s="212" t="s">
        <v>2294</v>
      </c>
      <c r="I75" s="210">
        <v>10</v>
      </c>
      <c r="J75" s="210">
        <v>9</v>
      </c>
      <c r="K75" s="210">
        <v>80</v>
      </c>
      <c r="L75" s="214">
        <v>99</v>
      </c>
      <c r="M75" s="198" t="s">
        <v>2022</v>
      </c>
      <c r="N75" s="193"/>
    </row>
    <row r="76" spans="1:14" ht="18.75">
      <c r="A76" s="193">
        <v>73</v>
      </c>
      <c r="B76" s="194" t="s">
        <v>2222</v>
      </c>
      <c r="C76" s="210">
        <v>1822315</v>
      </c>
      <c r="D76" s="211" t="s">
        <v>2316</v>
      </c>
      <c r="E76" s="210" t="s">
        <v>2224</v>
      </c>
      <c r="F76" s="210" t="s">
        <v>2225</v>
      </c>
      <c r="G76" s="210" t="s">
        <v>2293</v>
      </c>
      <c r="H76" s="212" t="s">
        <v>2294</v>
      </c>
      <c r="I76" s="210">
        <v>7</v>
      </c>
      <c r="J76" s="210">
        <v>6</v>
      </c>
      <c r="K76" s="210">
        <v>79.3</v>
      </c>
      <c r="L76" s="210">
        <v>86.8</v>
      </c>
      <c r="M76" s="196" t="s">
        <v>2090</v>
      </c>
      <c r="N76" s="193"/>
    </row>
    <row r="77" spans="1:14" ht="18.75">
      <c r="A77" s="193">
        <v>74</v>
      </c>
      <c r="B77" s="194" t="s">
        <v>2222</v>
      </c>
      <c r="C77" s="210">
        <v>1822305</v>
      </c>
      <c r="D77" s="211" t="s">
        <v>2317</v>
      </c>
      <c r="E77" s="210" t="s">
        <v>2224</v>
      </c>
      <c r="F77" s="210" t="s">
        <v>2225</v>
      </c>
      <c r="G77" s="210" t="s">
        <v>2293</v>
      </c>
      <c r="H77" s="212" t="s">
        <v>2294</v>
      </c>
      <c r="I77" s="210">
        <v>6</v>
      </c>
      <c r="J77" s="210">
        <v>6</v>
      </c>
      <c r="K77" s="210">
        <v>79</v>
      </c>
      <c r="L77" s="210">
        <v>87</v>
      </c>
      <c r="M77" s="196" t="s">
        <v>2090</v>
      </c>
      <c r="N77" s="193"/>
    </row>
    <row r="78" spans="1:14" ht="18.75">
      <c r="A78" s="193">
        <v>75</v>
      </c>
      <c r="B78" s="194" t="s">
        <v>2222</v>
      </c>
      <c r="C78" s="193">
        <v>1822164</v>
      </c>
      <c r="D78" s="193" t="s">
        <v>2318</v>
      </c>
      <c r="E78" s="193" t="s">
        <v>2319</v>
      </c>
      <c r="F78" s="200" t="s">
        <v>2238</v>
      </c>
      <c r="G78" s="193" t="s">
        <v>2320</v>
      </c>
      <c r="H78" s="215">
        <v>201</v>
      </c>
      <c r="I78" s="193">
        <v>10</v>
      </c>
      <c r="J78" s="193">
        <v>9</v>
      </c>
      <c r="K78" s="193">
        <v>79.8</v>
      </c>
      <c r="L78" s="216">
        <v>98.9</v>
      </c>
      <c r="M78" s="198" t="s">
        <v>2022</v>
      </c>
      <c r="N78" s="193"/>
    </row>
    <row r="79" spans="1:14" ht="18.75">
      <c r="A79" s="193">
        <v>76</v>
      </c>
      <c r="B79" s="194" t="s">
        <v>2222</v>
      </c>
      <c r="C79" s="193">
        <v>1822126</v>
      </c>
      <c r="D79" s="193" t="s">
        <v>2321</v>
      </c>
      <c r="E79" s="193" t="s">
        <v>2240</v>
      </c>
      <c r="F79" s="200" t="s">
        <v>2238</v>
      </c>
      <c r="G79" s="193" t="s">
        <v>2320</v>
      </c>
      <c r="H79" s="215">
        <v>201</v>
      </c>
      <c r="I79" s="193">
        <v>9</v>
      </c>
      <c r="J79" s="193">
        <v>9</v>
      </c>
      <c r="K79" s="193">
        <v>78.3</v>
      </c>
      <c r="L79" s="200">
        <v>69</v>
      </c>
      <c r="M79" s="196" t="s">
        <v>2245</v>
      </c>
      <c r="N79" s="193"/>
    </row>
    <row r="80" spans="1:14" ht="18.75">
      <c r="A80" s="193">
        <v>77</v>
      </c>
      <c r="B80" s="194" t="s">
        <v>2222</v>
      </c>
      <c r="C80" s="193">
        <v>1822131</v>
      </c>
      <c r="D80" s="193" t="s">
        <v>2322</v>
      </c>
      <c r="E80" s="193" t="s">
        <v>2323</v>
      </c>
      <c r="F80" s="200" t="s">
        <v>2238</v>
      </c>
      <c r="G80" s="193" t="s">
        <v>2320</v>
      </c>
      <c r="H80" s="215">
        <v>203</v>
      </c>
      <c r="I80" s="193">
        <v>10</v>
      </c>
      <c r="J80" s="193">
        <v>9</v>
      </c>
      <c r="K80" s="193">
        <v>80</v>
      </c>
      <c r="L80" s="216">
        <v>99</v>
      </c>
      <c r="M80" s="198" t="s">
        <v>2022</v>
      </c>
      <c r="N80" s="193"/>
    </row>
    <row r="81" spans="1:14" ht="18.75">
      <c r="A81" s="193">
        <v>78</v>
      </c>
      <c r="B81" s="194" t="s">
        <v>2222</v>
      </c>
      <c r="C81" s="193">
        <v>1822135</v>
      </c>
      <c r="D81" s="193" t="s">
        <v>2324</v>
      </c>
      <c r="E81" s="193" t="s">
        <v>2325</v>
      </c>
      <c r="F81" s="200" t="s">
        <v>2238</v>
      </c>
      <c r="G81" s="193" t="s">
        <v>2320</v>
      </c>
      <c r="H81" s="215">
        <v>203</v>
      </c>
      <c r="I81" s="193">
        <v>9</v>
      </c>
      <c r="J81" s="193">
        <v>6</v>
      </c>
      <c r="K81" s="193">
        <v>78.2</v>
      </c>
      <c r="L81" s="200">
        <v>89</v>
      </c>
      <c r="M81" s="196" t="s">
        <v>2090</v>
      </c>
      <c r="N81" s="193"/>
    </row>
    <row r="82" spans="1:14" ht="18.75">
      <c r="A82" s="193">
        <v>79</v>
      </c>
      <c r="B82" s="194" t="s">
        <v>2222</v>
      </c>
      <c r="C82" s="193">
        <v>1822141</v>
      </c>
      <c r="D82" s="193" t="s">
        <v>2326</v>
      </c>
      <c r="E82" s="193" t="s">
        <v>2327</v>
      </c>
      <c r="F82" s="200" t="s">
        <v>2238</v>
      </c>
      <c r="G82" s="193" t="s">
        <v>2320</v>
      </c>
      <c r="H82" s="215">
        <v>205</v>
      </c>
      <c r="I82" s="193">
        <v>10</v>
      </c>
      <c r="J82" s="193">
        <v>10</v>
      </c>
      <c r="K82" s="193">
        <v>79.2</v>
      </c>
      <c r="L82" s="216">
        <v>99.2</v>
      </c>
      <c r="M82" s="198" t="s">
        <v>2022</v>
      </c>
      <c r="N82" s="193"/>
    </row>
    <row r="83" spans="1:14" ht="18.75">
      <c r="A83" s="193">
        <v>80</v>
      </c>
      <c r="B83" s="194" t="s">
        <v>2222</v>
      </c>
      <c r="C83" s="193">
        <v>1822285</v>
      </c>
      <c r="D83" s="193" t="s">
        <v>2328</v>
      </c>
      <c r="E83" s="193" t="s">
        <v>2224</v>
      </c>
      <c r="F83" s="200" t="s">
        <v>2225</v>
      </c>
      <c r="G83" s="193" t="s">
        <v>2320</v>
      </c>
      <c r="H83" s="215">
        <v>205</v>
      </c>
      <c r="I83" s="193">
        <v>10</v>
      </c>
      <c r="J83" s="193">
        <v>9</v>
      </c>
      <c r="K83" s="193">
        <v>80</v>
      </c>
      <c r="L83" s="216">
        <v>99</v>
      </c>
      <c r="M83" s="198" t="s">
        <v>2022</v>
      </c>
      <c r="N83" s="193"/>
    </row>
    <row r="84" spans="1:14" ht="18.75">
      <c r="A84" s="193">
        <v>81</v>
      </c>
      <c r="B84" s="194" t="s">
        <v>2222</v>
      </c>
      <c r="C84" s="193">
        <v>1822313</v>
      </c>
      <c r="D84" s="193" t="s">
        <v>2329</v>
      </c>
      <c r="E84" s="193" t="s">
        <v>2330</v>
      </c>
      <c r="F84" s="200" t="s">
        <v>2225</v>
      </c>
      <c r="G84" s="193" t="s">
        <v>2320</v>
      </c>
      <c r="H84" s="215">
        <v>207</v>
      </c>
      <c r="I84" s="193">
        <v>10</v>
      </c>
      <c r="J84" s="193">
        <v>9</v>
      </c>
      <c r="K84" s="193">
        <v>80</v>
      </c>
      <c r="L84" s="216">
        <v>99</v>
      </c>
      <c r="M84" s="198" t="s">
        <v>2022</v>
      </c>
      <c r="N84" s="193"/>
    </row>
    <row r="85" spans="1:14" ht="18.75">
      <c r="A85" s="193">
        <v>82</v>
      </c>
      <c r="B85" s="194" t="s">
        <v>2222</v>
      </c>
      <c r="C85" s="193">
        <v>1822308</v>
      </c>
      <c r="D85" s="193" t="s">
        <v>2331</v>
      </c>
      <c r="E85" s="193" t="s">
        <v>2332</v>
      </c>
      <c r="F85" s="200" t="s">
        <v>2225</v>
      </c>
      <c r="G85" s="193" t="s">
        <v>2320</v>
      </c>
      <c r="H85" s="215">
        <v>207</v>
      </c>
      <c r="I85" s="193">
        <v>8</v>
      </c>
      <c r="J85" s="193">
        <v>8</v>
      </c>
      <c r="K85" s="193">
        <v>78.2</v>
      </c>
      <c r="L85" s="200">
        <v>88</v>
      </c>
      <c r="M85" s="196" t="s">
        <v>2090</v>
      </c>
      <c r="N85" s="193"/>
    </row>
    <row r="86" spans="1:14" ht="18.75">
      <c r="A86" s="193">
        <v>83</v>
      </c>
      <c r="B86" s="194" t="s">
        <v>2222</v>
      </c>
      <c r="C86" s="193">
        <v>1822300</v>
      </c>
      <c r="D86" s="193" t="s">
        <v>2333</v>
      </c>
      <c r="E86" s="193" t="s">
        <v>2332</v>
      </c>
      <c r="F86" s="200" t="s">
        <v>2225</v>
      </c>
      <c r="G86" s="193" t="s">
        <v>2320</v>
      </c>
      <c r="H86" s="215">
        <v>207</v>
      </c>
      <c r="I86" s="193">
        <v>9</v>
      </c>
      <c r="J86" s="193">
        <v>6</v>
      </c>
      <c r="K86" s="193">
        <v>71</v>
      </c>
      <c r="L86" s="216">
        <v>69</v>
      </c>
      <c r="M86" s="196" t="s">
        <v>2245</v>
      </c>
      <c r="N86" s="193"/>
    </row>
    <row r="87" spans="1:14" ht="18.75">
      <c r="A87" s="193">
        <v>84</v>
      </c>
      <c r="B87" s="194" t="s">
        <v>2222</v>
      </c>
      <c r="C87" s="193">
        <v>1822291</v>
      </c>
      <c r="D87" s="193" t="s">
        <v>2334</v>
      </c>
      <c r="E87" s="193" t="s">
        <v>2224</v>
      </c>
      <c r="F87" s="200" t="s">
        <v>2225</v>
      </c>
      <c r="G87" s="193" t="s">
        <v>2320</v>
      </c>
      <c r="H87" s="215" t="s">
        <v>2335</v>
      </c>
      <c r="I87" s="193">
        <v>10</v>
      </c>
      <c r="J87" s="193">
        <v>8</v>
      </c>
      <c r="K87" s="193">
        <v>79.900000000000006</v>
      </c>
      <c r="L87" s="200">
        <v>89</v>
      </c>
      <c r="M87" s="196" t="s">
        <v>2090</v>
      </c>
      <c r="N87" s="193"/>
    </row>
    <row r="88" spans="1:14" ht="18.75">
      <c r="A88" s="193">
        <v>85</v>
      </c>
      <c r="B88" s="194" t="s">
        <v>2222</v>
      </c>
      <c r="C88" s="193">
        <v>1822304</v>
      </c>
      <c r="D88" s="193" t="s">
        <v>2336</v>
      </c>
      <c r="E88" s="193" t="s">
        <v>2332</v>
      </c>
      <c r="F88" s="200" t="s">
        <v>2225</v>
      </c>
      <c r="G88" s="193" t="s">
        <v>2320</v>
      </c>
      <c r="H88" s="215" t="s">
        <v>2337</v>
      </c>
      <c r="I88" s="193">
        <v>10</v>
      </c>
      <c r="J88" s="193">
        <v>9</v>
      </c>
      <c r="K88" s="193">
        <v>79.400000000000006</v>
      </c>
      <c r="L88" s="216" t="s">
        <v>2338</v>
      </c>
      <c r="M88" s="198" t="s">
        <v>2022</v>
      </c>
      <c r="N88" s="193"/>
    </row>
    <row r="89" spans="1:14" ht="18.75">
      <c r="A89" s="193">
        <v>86</v>
      </c>
      <c r="B89" s="194" t="s">
        <v>2222</v>
      </c>
      <c r="C89" s="193">
        <v>1822297</v>
      </c>
      <c r="D89" s="193" t="s">
        <v>2339</v>
      </c>
      <c r="E89" s="193" t="s">
        <v>2224</v>
      </c>
      <c r="F89" s="200" t="s">
        <v>2225</v>
      </c>
      <c r="G89" s="193" t="s">
        <v>2320</v>
      </c>
      <c r="H89" s="215">
        <v>201</v>
      </c>
      <c r="I89" s="193">
        <v>10</v>
      </c>
      <c r="J89" s="193">
        <v>9</v>
      </c>
      <c r="K89" s="193">
        <v>79.599999999999994</v>
      </c>
      <c r="L89" s="216">
        <v>98.6</v>
      </c>
      <c r="M89" s="198" t="s">
        <v>2022</v>
      </c>
      <c r="N89" s="193"/>
    </row>
    <row r="90" spans="1:14" ht="18.75">
      <c r="A90" s="193">
        <v>87</v>
      </c>
      <c r="B90" s="194" t="s">
        <v>2222</v>
      </c>
      <c r="C90" s="193">
        <v>1822306</v>
      </c>
      <c r="D90" s="193" t="s">
        <v>2340</v>
      </c>
      <c r="E90" s="193" t="s">
        <v>2332</v>
      </c>
      <c r="F90" s="200" t="s">
        <v>2225</v>
      </c>
      <c r="G90" s="193" t="s">
        <v>2320</v>
      </c>
      <c r="H90" s="215">
        <v>201</v>
      </c>
      <c r="I90" s="193">
        <v>10</v>
      </c>
      <c r="J90" s="193">
        <v>8</v>
      </c>
      <c r="K90" s="193">
        <v>80</v>
      </c>
      <c r="L90" s="216">
        <v>98</v>
      </c>
      <c r="M90" s="198" t="s">
        <v>2022</v>
      </c>
      <c r="N90" s="193"/>
    </row>
    <row r="91" spans="1:14" ht="18.75">
      <c r="A91" s="193">
        <v>88</v>
      </c>
      <c r="B91" s="194" t="s">
        <v>2222</v>
      </c>
      <c r="C91" s="193">
        <v>1822312</v>
      </c>
      <c r="D91" s="193" t="s">
        <v>2341</v>
      </c>
      <c r="E91" s="193" t="s">
        <v>2332</v>
      </c>
      <c r="F91" s="200" t="s">
        <v>2225</v>
      </c>
      <c r="G91" s="193" t="s">
        <v>2320</v>
      </c>
      <c r="H91" s="215">
        <v>203</v>
      </c>
      <c r="I91" s="193">
        <v>10</v>
      </c>
      <c r="J91" s="193">
        <v>10</v>
      </c>
      <c r="K91" s="193">
        <v>80</v>
      </c>
      <c r="L91" s="216">
        <v>100</v>
      </c>
      <c r="M91" s="198" t="s">
        <v>2022</v>
      </c>
      <c r="N91" s="193"/>
    </row>
    <row r="92" spans="1:14" ht="18.75">
      <c r="A92" s="193">
        <v>89</v>
      </c>
      <c r="B92" s="194" t="s">
        <v>2222</v>
      </c>
      <c r="C92" s="193">
        <v>1822056</v>
      </c>
      <c r="D92" s="193" t="s">
        <v>2342</v>
      </c>
      <c r="E92" s="193" t="s">
        <v>2237</v>
      </c>
      <c r="F92" s="200" t="s">
        <v>2238</v>
      </c>
      <c r="G92" s="193" t="s">
        <v>2320</v>
      </c>
      <c r="H92" s="215">
        <v>203</v>
      </c>
      <c r="I92" s="193">
        <v>10</v>
      </c>
      <c r="J92" s="193">
        <v>9</v>
      </c>
      <c r="K92" s="193">
        <v>80</v>
      </c>
      <c r="L92" s="216">
        <v>99</v>
      </c>
      <c r="M92" s="198" t="s">
        <v>2022</v>
      </c>
      <c r="N92" s="193"/>
    </row>
    <row r="93" spans="1:14" ht="18.75">
      <c r="A93" s="193">
        <v>90</v>
      </c>
      <c r="B93" s="194" t="s">
        <v>2222</v>
      </c>
      <c r="C93" s="193">
        <v>1822057</v>
      </c>
      <c r="D93" s="193" t="s">
        <v>2343</v>
      </c>
      <c r="E93" s="193" t="s">
        <v>2237</v>
      </c>
      <c r="F93" s="200" t="s">
        <v>2238</v>
      </c>
      <c r="G93" s="193" t="s">
        <v>2320</v>
      </c>
      <c r="H93" s="215">
        <v>205</v>
      </c>
      <c r="I93" s="193">
        <v>10</v>
      </c>
      <c r="J93" s="193">
        <v>8</v>
      </c>
      <c r="K93" s="193">
        <v>79.7</v>
      </c>
      <c r="L93" s="217">
        <v>97.7</v>
      </c>
      <c r="M93" s="198" t="s">
        <v>2022</v>
      </c>
      <c r="N93" s="193"/>
    </row>
    <row r="94" spans="1:14" ht="18.75">
      <c r="A94" s="193">
        <v>91</v>
      </c>
      <c r="B94" s="194" t="s">
        <v>2222</v>
      </c>
      <c r="C94" s="193">
        <v>1822059</v>
      </c>
      <c r="D94" s="193" t="s">
        <v>2344</v>
      </c>
      <c r="E94" s="193" t="s">
        <v>2237</v>
      </c>
      <c r="F94" s="200" t="s">
        <v>2238</v>
      </c>
      <c r="G94" s="193" t="s">
        <v>2320</v>
      </c>
      <c r="H94" s="215">
        <v>205</v>
      </c>
      <c r="I94" s="193">
        <v>9</v>
      </c>
      <c r="J94" s="193">
        <v>9</v>
      </c>
      <c r="K94" s="193">
        <v>79.7</v>
      </c>
      <c r="L94" s="217">
        <v>97.7</v>
      </c>
      <c r="M94" s="198" t="s">
        <v>2022</v>
      </c>
      <c r="N94" s="193"/>
    </row>
    <row r="95" spans="1:14" ht="18.75">
      <c r="A95" s="193">
        <v>92</v>
      </c>
      <c r="B95" s="194" t="s">
        <v>2222</v>
      </c>
      <c r="C95" s="193">
        <v>1822060</v>
      </c>
      <c r="D95" s="193" t="s">
        <v>2345</v>
      </c>
      <c r="E95" s="193" t="s">
        <v>2237</v>
      </c>
      <c r="F95" s="200" t="s">
        <v>2238</v>
      </c>
      <c r="G95" s="193" t="s">
        <v>2320</v>
      </c>
      <c r="H95" s="215">
        <v>207</v>
      </c>
      <c r="I95" s="193">
        <v>10</v>
      </c>
      <c r="J95" s="193">
        <v>8</v>
      </c>
      <c r="K95" s="193">
        <v>79.900000000000006</v>
      </c>
      <c r="L95" s="217">
        <v>97.9</v>
      </c>
      <c r="M95" s="198" t="s">
        <v>2022</v>
      </c>
      <c r="N95" s="193"/>
    </row>
    <row r="96" spans="1:14" ht="18.75">
      <c r="A96" s="193">
        <v>93</v>
      </c>
      <c r="B96" s="194" t="s">
        <v>2222</v>
      </c>
      <c r="C96" s="193">
        <v>1822061</v>
      </c>
      <c r="D96" s="193" t="s">
        <v>2346</v>
      </c>
      <c r="E96" s="193" t="s">
        <v>2347</v>
      </c>
      <c r="F96" s="200" t="s">
        <v>2238</v>
      </c>
      <c r="G96" s="193" t="s">
        <v>2320</v>
      </c>
      <c r="H96" s="215">
        <v>207</v>
      </c>
      <c r="I96" s="193">
        <v>10</v>
      </c>
      <c r="J96" s="193">
        <v>8</v>
      </c>
      <c r="K96" s="193">
        <v>79.900000000000006</v>
      </c>
      <c r="L96" s="217">
        <v>87</v>
      </c>
      <c r="M96" s="196" t="s">
        <v>2090</v>
      </c>
      <c r="N96" s="193"/>
    </row>
    <row r="97" spans="1:14" ht="18.75">
      <c r="A97" s="193">
        <v>94</v>
      </c>
      <c r="B97" s="194" t="s">
        <v>2222</v>
      </c>
      <c r="C97" s="193">
        <v>1822062</v>
      </c>
      <c r="D97" s="193" t="s">
        <v>2348</v>
      </c>
      <c r="E97" s="193" t="s">
        <v>2237</v>
      </c>
      <c r="F97" s="200" t="s">
        <v>2238</v>
      </c>
      <c r="G97" s="193" t="s">
        <v>2320</v>
      </c>
      <c r="H97" s="215">
        <v>207</v>
      </c>
      <c r="I97" s="193">
        <v>8</v>
      </c>
      <c r="J97" s="193">
        <v>10</v>
      </c>
      <c r="K97" s="193">
        <v>79.5</v>
      </c>
      <c r="L97" s="200">
        <v>89</v>
      </c>
      <c r="M97" s="196" t="s">
        <v>2090</v>
      </c>
      <c r="N97" s="193"/>
    </row>
    <row r="98" spans="1:14" ht="18.75">
      <c r="A98" s="193">
        <v>95</v>
      </c>
      <c r="B98" s="194" t="s">
        <v>2222</v>
      </c>
      <c r="C98" s="193">
        <v>1822063</v>
      </c>
      <c r="D98" s="193" t="s">
        <v>2349</v>
      </c>
      <c r="E98" s="193" t="s">
        <v>2347</v>
      </c>
      <c r="F98" s="200" t="s">
        <v>2238</v>
      </c>
      <c r="G98" s="193" t="s">
        <v>2320</v>
      </c>
      <c r="H98" s="215" t="s">
        <v>2335</v>
      </c>
      <c r="I98" s="193">
        <v>9</v>
      </c>
      <c r="J98" s="193">
        <v>8</v>
      </c>
      <c r="K98" s="193">
        <v>80</v>
      </c>
      <c r="L98" s="200">
        <v>85</v>
      </c>
      <c r="M98" s="196" t="s">
        <v>2090</v>
      </c>
      <c r="N98" s="193"/>
    </row>
    <row r="99" spans="1:14" ht="18.75">
      <c r="A99" s="193">
        <v>96</v>
      </c>
      <c r="B99" s="194" t="s">
        <v>2222</v>
      </c>
      <c r="C99" s="193">
        <v>1822064</v>
      </c>
      <c r="D99" s="193" t="s">
        <v>2350</v>
      </c>
      <c r="E99" s="193" t="s">
        <v>2237</v>
      </c>
      <c r="F99" s="200" t="s">
        <v>2238</v>
      </c>
      <c r="G99" s="193" t="s">
        <v>2320</v>
      </c>
      <c r="H99" s="215" t="s">
        <v>2337</v>
      </c>
      <c r="I99" s="193">
        <v>10</v>
      </c>
      <c r="J99" s="193">
        <v>10</v>
      </c>
      <c r="K99" s="193">
        <v>80</v>
      </c>
      <c r="L99" s="216">
        <v>100</v>
      </c>
      <c r="M99" s="198" t="s">
        <v>2022</v>
      </c>
      <c r="N99" s="193"/>
    </row>
    <row r="100" spans="1:14" ht="18.75">
      <c r="A100" s="193">
        <v>97</v>
      </c>
      <c r="B100" s="194" t="s">
        <v>2222</v>
      </c>
      <c r="C100" s="200">
        <v>1822132</v>
      </c>
      <c r="D100" s="193" t="s">
        <v>2351</v>
      </c>
      <c r="E100" s="193" t="s">
        <v>2352</v>
      </c>
      <c r="F100" s="193" t="s">
        <v>2238</v>
      </c>
      <c r="G100" s="203" t="s">
        <v>2353</v>
      </c>
      <c r="H100" s="193" t="s">
        <v>2354</v>
      </c>
      <c r="I100" s="193">
        <v>8</v>
      </c>
      <c r="J100" s="193">
        <v>8</v>
      </c>
      <c r="K100" s="193">
        <v>80</v>
      </c>
      <c r="L100" s="193">
        <v>88</v>
      </c>
      <c r="M100" s="196" t="s">
        <v>2090</v>
      </c>
      <c r="N100" s="193"/>
    </row>
    <row r="101" spans="1:14" ht="18.75">
      <c r="A101" s="193">
        <v>98</v>
      </c>
      <c r="B101" s="194" t="s">
        <v>2222</v>
      </c>
      <c r="C101" s="200">
        <v>1822133</v>
      </c>
      <c r="D101" s="193" t="s">
        <v>2355</v>
      </c>
      <c r="E101" s="193" t="s">
        <v>2352</v>
      </c>
      <c r="F101" s="193" t="s">
        <v>2238</v>
      </c>
      <c r="G101" s="203" t="s">
        <v>2353</v>
      </c>
      <c r="H101" s="193" t="s">
        <v>2356</v>
      </c>
      <c r="I101" s="193">
        <v>7</v>
      </c>
      <c r="J101" s="193">
        <v>10</v>
      </c>
      <c r="K101" s="193">
        <v>80</v>
      </c>
      <c r="L101" s="193">
        <v>89</v>
      </c>
      <c r="M101" s="196" t="s">
        <v>2090</v>
      </c>
      <c r="N101" s="193"/>
    </row>
    <row r="102" spans="1:14" ht="18.75">
      <c r="A102" s="193">
        <v>99</v>
      </c>
      <c r="B102" s="194" t="s">
        <v>2222</v>
      </c>
      <c r="C102" s="200">
        <v>1822138</v>
      </c>
      <c r="D102" s="193" t="s">
        <v>2357</v>
      </c>
      <c r="E102" s="193" t="s">
        <v>2352</v>
      </c>
      <c r="F102" s="193" t="s">
        <v>2238</v>
      </c>
      <c r="G102" s="203" t="s">
        <v>2353</v>
      </c>
      <c r="H102" s="193" t="s">
        <v>2358</v>
      </c>
      <c r="I102" s="193">
        <v>8</v>
      </c>
      <c r="J102" s="193">
        <v>9</v>
      </c>
      <c r="K102" s="193">
        <v>79.099999999999994</v>
      </c>
      <c r="L102" s="193">
        <v>86</v>
      </c>
      <c r="M102" s="196" t="s">
        <v>2090</v>
      </c>
      <c r="N102" s="193"/>
    </row>
    <row r="103" spans="1:14" ht="18.75">
      <c r="A103" s="193">
        <v>100</v>
      </c>
      <c r="B103" s="194" t="s">
        <v>2222</v>
      </c>
      <c r="C103" s="216">
        <v>1722297</v>
      </c>
      <c r="D103" s="197" t="s">
        <v>2359</v>
      </c>
      <c r="E103" s="197" t="s">
        <v>2360</v>
      </c>
      <c r="F103" s="197" t="s">
        <v>2361</v>
      </c>
      <c r="G103" s="218" t="s">
        <v>2353</v>
      </c>
      <c r="H103" s="197" t="s">
        <v>2362</v>
      </c>
      <c r="I103" s="197">
        <v>6</v>
      </c>
      <c r="J103" s="197">
        <v>0</v>
      </c>
      <c r="K103" s="197">
        <v>51.5</v>
      </c>
      <c r="L103" s="219">
        <v>51.5</v>
      </c>
      <c r="M103" s="220" t="s">
        <v>2363</v>
      </c>
      <c r="N103" s="193" t="s">
        <v>2364</v>
      </c>
    </row>
    <row r="104" spans="1:14" ht="18.75">
      <c r="A104" s="193">
        <v>101</v>
      </c>
      <c r="B104" s="194" t="s">
        <v>2222</v>
      </c>
      <c r="C104" s="216">
        <v>1822137</v>
      </c>
      <c r="D104" s="197" t="s">
        <v>2365</v>
      </c>
      <c r="E104" s="197" t="s">
        <v>2352</v>
      </c>
      <c r="F104" s="197" t="s">
        <v>2238</v>
      </c>
      <c r="G104" s="218" t="s">
        <v>2353</v>
      </c>
      <c r="H104" s="197" t="s">
        <v>2366</v>
      </c>
      <c r="I104" s="197">
        <v>6</v>
      </c>
      <c r="J104" s="197">
        <v>10</v>
      </c>
      <c r="K104" s="197">
        <v>47.5</v>
      </c>
      <c r="L104" s="219">
        <v>57.5</v>
      </c>
      <c r="M104" s="220" t="s">
        <v>2363</v>
      </c>
      <c r="N104" s="193" t="s">
        <v>2364</v>
      </c>
    </row>
    <row r="105" spans="1:14" ht="18.75">
      <c r="A105" s="193">
        <v>102</v>
      </c>
      <c r="B105" s="194" t="s">
        <v>2222</v>
      </c>
      <c r="C105" s="200">
        <v>1822139</v>
      </c>
      <c r="D105" s="193" t="s">
        <v>2367</v>
      </c>
      <c r="E105" s="193" t="s">
        <v>2352</v>
      </c>
      <c r="F105" s="193" t="s">
        <v>2238</v>
      </c>
      <c r="G105" s="203" t="s">
        <v>2353</v>
      </c>
      <c r="H105" s="193" t="s">
        <v>2368</v>
      </c>
      <c r="I105" s="193">
        <v>8</v>
      </c>
      <c r="J105" s="193">
        <v>10</v>
      </c>
      <c r="K105" s="193">
        <v>80</v>
      </c>
      <c r="L105" s="197">
        <f>SUM(I105:K105)</f>
        <v>98</v>
      </c>
      <c r="M105" s="198" t="s">
        <v>2022</v>
      </c>
      <c r="N105" s="193"/>
    </row>
    <row r="106" spans="1:14" ht="18.75">
      <c r="A106" s="193">
        <v>103</v>
      </c>
      <c r="B106" s="194" t="s">
        <v>2222</v>
      </c>
      <c r="C106" s="200">
        <v>1822134</v>
      </c>
      <c r="D106" s="193" t="s">
        <v>2369</v>
      </c>
      <c r="E106" s="193" t="s">
        <v>2352</v>
      </c>
      <c r="F106" s="193" t="s">
        <v>2238</v>
      </c>
      <c r="G106" s="203" t="s">
        <v>2353</v>
      </c>
      <c r="H106" s="193" t="s">
        <v>2370</v>
      </c>
      <c r="I106" s="193">
        <v>10</v>
      </c>
      <c r="J106" s="193">
        <v>10</v>
      </c>
      <c r="K106" s="193">
        <v>79.400000000000006</v>
      </c>
      <c r="L106" s="197">
        <f>SUM(I106:K106)</f>
        <v>99.4</v>
      </c>
      <c r="M106" s="198" t="s">
        <v>2022</v>
      </c>
      <c r="N106" s="193"/>
    </row>
    <row r="107" spans="1:14" ht="18.75">
      <c r="A107" s="193">
        <v>104</v>
      </c>
      <c r="B107" s="194" t="s">
        <v>2222</v>
      </c>
      <c r="C107" s="200">
        <v>1722576</v>
      </c>
      <c r="D107" s="193" t="s">
        <v>2371</v>
      </c>
      <c r="E107" s="193" t="s">
        <v>2372</v>
      </c>
      <c r="F107" s="193" t="s">
        <v>2302</v>
      </c>
      <c r="G107" s="203" t="s">
        <v>2353</v>
      </c>
      <c r="H107" s="193" t="s">
        <v>2373</v>
      </c>
      <c r="I107" s="193">
        <v>9</v>
      </c>
      <c r="J107" s="193">
        <v>10</v>
      </c>
      <c r="K107" s="193">
        <v>77.400000000000006</v>
      </c>
      <c r="L107" s="193">
        <v>88</v>
      </c>
      <c r="M107" s="196" t="s">
        <v>2090</v>
      </c>
      <c r="N107" s="193"/>
    </row>
    <row r="108" spans="1:14" ht="18.75">
      <c r="A108" s="193">
        <v>105</v>
      </c>
      <c r="B108" s="194" t="s">
        <v>2222</v>
      </c>
      <c r="C108" s="200">
        <v>1822142</v>
      </c>
      <c r="D108" s="193" t="s">
        <v>2374</v>
      </c>
      <c r="E108" s="193" t="s">
        <v>2352</v>
      </c>
      <c r="F108" s="193" t="s">
        <v>2238</v>
      </c>
      <c r="G108" s="203" t="s">
        <v>2353</v>
      </c>
      <c r="H108" s="193" t="s">
        <v>2375</v>
      </c>
      <c r="I108" s="193">
        <v>10</v>
      </c>
      <c r="J108" s="193">
        <v>10</v>
      </c>
      <c r="K108" s="193">
        <v>80</v>
      </c>
      <c r="L108" s="197">
        <f t="shared" ref="L108:L113" si="1">SUM(I108:K108)</f>
        <v>100</v>
      </c>
      <c r="M108" s="198" t="s">
        <v>2022</v>
      </c>
      <c r="N108" s="193"/>
    </row>
    <row r="109" spans="1:14" ht="18.75">
      <c r="A109" s="193">
        <v>106</v>
      </c>
      <c r="B109" s="194" t="s">
        <v>2222</v>
      </c>
      <c r="C109" s="200">
        <v>1822143</v>
      </c>
      <c r="D109" s="193" t="s">
        <v>2376</v>
      </c>
      <c r="E109" s="193" t="s">
        <v>2352</v>
      </c>
      <c r="F109" s="193" t="s">
        <v>2238</v>
      </c>
      <c r="G109" s="203" t="s">
        <v>2353</v>
      </c>
      <c r="H109" s="193" t="s">
        <v>2377</v>
      </c>
      <c r="I109" s="193">
        <v>10</v>
      </c>
      <c r="J109" s="193">
        <v>10</v>
      </c>
      <c r="K109" s="193">
        <v>80</v>
      </c>
      <c r="L109" s="197">
        <f t="shared" si="1"/>
        <v>100</v>
      </c>
      <c r="M109" s="198" t="s">
        <v>2022</v>
      </c>
      <c r="N109" s="193"/>
    </row>
    <row r="110" spans="1:14" ht="18.75">
      <c r="A110" s="193">
        <v>107</v>
      </c>
      <c r="B110" s="194" t="s">
        <v>2222</v>
      </c>
      <c r="C110" s="200">
        <v>1822144</v>
      </c>
      <c r="D110" s="193" t="s">
        <v>2378</v>
      </c>
      <c r="E110" s="193" t="s">
        <v>2352</v>
      </c>
      <c r="F110" s="193" t="s">
        <v>2238</v>
      </c>
      <c r="G110" s="203" t="s">
        <v>2353</v>
      </c>
      <c r="H110" s="193" t="s">
        <v>2354</v>
      </c>
      <c r="I110" s="193">
        <v>10</v>
      </c>
      <c r="J110" s="193">
        <v>10</v>
      </c>
      <c r="K110" s="193">
        <v>79.900000000000006</v>
      </c>
      <c r="L110" s="197">
        <f t="shared" si="1"/>
        <v>99.9</v>
      </c>
      <c r="M110" s="198" t="s">
        <v>2022</v>
      </c>
      <c r="N110" s="193"/>
    </row>
    <row r="111" spans="1:14" ht="18.75">
      <c r="A111" s="193">
        <v>108</v>
      </c>
      <c r="B111" s="194" t="s">
        <v>2222</v>
      </c>
      <c r="C111" s="200">
        <v>1822146</v>
      </c>
      <c r="D111" s="193" t="s">
        <v>2379</v>
      </c>
      <c r="E111" s="193" t="s">
        <v>2352</v>
      </c>
      <c r="F111" s="193" t="s">
        <v>2238</v>
      </c>
      <c r="G111" s="203" t="s">
        <v>2353</v>
      </c>
      <c r="H111" s="193" t="s">
        <v>2380</v>
      </c>
      <c r="I111" s="193">
        <v>10</v>
      </c>
      <c r="J111" s="193">
        <v>9</v>
      </c>
      <c r="K111" s="193">
        <v>80</v>
      </c>
      <c r="L111" s="197">
        <f t="shared" si="1"/>
        <v>99</v>
      </c>
      <c r="M111" s="198" t="s">
        <v>2022</v>
      </c>
      <c r="N111" s="193"/>
    </row>
    <row r="112" spans="1:14" ht="18.75">
      <c r="A112" s="193">
        <v>109</v>
      </c>
      <c r="B112" s="194" t="s">
        <v>2222</v>
      </c>
      <c r="C112" s="200">
        <v>1822147</v>
      </c>
      <c r="D112" s="193" t="s">
        <v>2381</v>
      </c>
      <c r="E112" s="193" t="s">
        <v>2352</v>
      </c>
      <c r="F112" s="193" t="s">
        <v>2238</v>
      </c>
      <c r="G112" s="203" t="s">
        <v>2353</v>
      </c>
      <c r="H112" s="193" t="s">
        <v>2358</v>
      </c>
      <c r="I112" s="193">
        <v>9</v>
      </c>
      <c r="J112" s="193">
        <v>9</v>
      </c>
      <c r="K112" s="193">
        <v>79.7</v>
      </c>
      <c r="L112" s="193">
        <f t="shared" si="1"/>
        <v>97.7</v>
      </c>
      <c r="M112" s="198" t="s">
        <v>2022</v>
      </c>
      <c r="N112" s="193"/>
    </row>
    <row r="113" spans="1:14" ht="18.75">
      <c r="A113" s="193">
        <v>110</v>
      </c>
      <c r="B113" s="194" t="s">
        <v>2222</v>
      </c>
      <c r="C113" s="200">
        <v>1822172</v>
      </c>
      <c r="D113" s="193" t="s">
        <v>2382</v>
      </c>
      <c r="E113" s="193" t="s">
        <v>2352</v>
      </c>
      <c r="F113" s="193" t="s">
        <v>2238</v>
      </c>
      <c r="G113" s="203" t="s">
        <v>2353</v>
      </c>
      <c r="H113" s="193" t="s">
        <v>2362</v>
      </c>
      <c r="I113" s="193">
        <v>9</v>
      </c>
      <c r="J113" s="193">
        <v>9</v>
      </c>
      <c r="K113" s="193">
        <v>80</v>
      </c>
      <c r="L113" s="193">
        <f t="shared" si="1"/>
        <v>98</v>
      </c>
      <c r="M113" s="198" t="s">
        <v>2022</v>
      </c>
      <c r="N113" s="193"/>
    </row>
    <row r="114" spans="1:14" ht="18.75">
      <c r="A114" s="193">
        <v>111</v>
      </c>
      <c r="B114" s="194" t="s">
        <v>2222</v>
      </c>
      <c r="C114" s="200">
        <v>1822170</v>
      </c>
      <c r="D114" s="193" t="s">
        <v>2383</v>
      </c>
      <c r="E114" s="193" t="s">
        <v>2352</v>
      </c>
      <c r="F114" s="193" t="s">
        <v>2238</v>
      </c>
      <c r="G114" s="203" t="s">
        <v>2353</v>
      </c>
      <c r="H114" s="193" t="s">
        <v>2366</v>
      </c>
      <c r="I114" s="193">
        <v>7</v>
      </c>
      <c r="J114" s="193">
        <v>8</v>
      </c>
      <c r="K114" s="193">
        <v>79.400000000000006</v>
      </c>
      <c r="L114" s="193">
        <v>88</v>
      </c>
      <c r="M114" s="196" t="s">
        <v>2090</v>
      </c>
      <c r="N114" s="193"/>
    </row>
    <row r="115" spans="1:14" ht="18.75">
      <c r="A115" s="193">
        <v>112</v>
      </c>
      <c r="B115" s="194" t="s">
        <v>2222</v>
      </c>
      <c r="C115" s="200">
        <v>1822171</v>
      </c>
      <c r="D115" s="193" t="s">
        <v>2384</v>
      </c>
      <c r="E115" s="193" t="s">
        <v>2352</v>
      </c>
      <c r="F115" s="193" t="s">
        <v>2238</v>
      </c>
      <c r="G115" s="203" t="s">
        <v>2353</v>
      </c>
      <c r="H115" s="193" t="s">
        <v>2385</v>
      </c>
      <c r="I115" s="193">
        <v>9</v>
      </c>
      <c r="J115" s="193">
        <v>9</v>
      </c>
      <c r="K115" s="193">
        <v>78.900000000000006</v>
      </c>
      <c r="L115" s="193">
        <v>87.8</v>
      </c>
      <c r="M115" s="196" t="s">
        <v>2090</v>
      </c>
      <c r="N115" s="193"/>
    </row>
    <row r="116" spans="1:14" ht="18.75">
      <c r="A116" s="193">
        <v>113</v>
      </c>
      <c r="B116" s="194" t="s">
        <v>2222</v>
      </c>
      <c r="C116" s="200">
        <v>1822186</v>
      </c>
      <c r="D116" s="193" t="s">
        <v>2386</v>
      </c>
      <c r="E116" s="193" t="s">
        <v>2282</v>
      </c>
      <c r="F116" s="193" t="s">
        <v>2238</v>
      </c>
      <c r="G116" s="203" t="s">
        <v>2353</v>
      </c>
      <c r="H116" s="193" t="s">
        <v>2370</v>
      </c>
      <c r="I116" s="193">
        <v>7</v>
      </c>
      <c r="J116" s="193">
        <v>8</v>
      </c>
      <c r="K116" s="193">
        <v>78.8</v>
      </c>
      <c r="L116" s="193">
        <v>86</v>
      </c>
      <c r="M116" s="196" t="s">
        <v>2090</v>
      </c>
      <c r="N116" s="193"/>
    </row>
    <row r="117" spans="1:14" ht="18.75">
      <c r="A117" s="193">
        <v>114</v>
      </c>
      <c r="B117" s="194" t="s">
        <v>2222</v>
      </c>
      <c r="C117" s="200">
        <v>1822173</v>
      </c>
      <c r="D117" s="193" t="s">
        <v>2387</v>
      </c>
      <c r="E117" s="193" t="s">
        <v>2352</v>
      </c>
      <c r="F117" s="193" t="s">
        <v>2238</v>
      </c>
      <c r="G117" s="203" t="s">
        <v>2353</v>
      </c>
      <c r="H117" s="193" t="s">
        <v>2373</v>
      </c>
      <c r="I117" s="193">
        <v>9</v>
      </c>
      <c r="J117" s="193">
        <v>10</v>
      </c>
      <c r="K117" s="193">
        <v>79.900000000000006</v>
      </c>
      <c r="L117" s="197">
        <f>SUM(I117:K117)</f>
        <v>98.9</v>
      </c>
      <c r="M117" s="198" t="s">
        <v>2022</v>
      </c>
      <c r="N117" s="193"/>
    </row>
    <row r="118" spans="1:14" ht="18.75">
      <c r="A118" s="193">
        <v>115</v>
      </c>
      <c r="B118" s="194" t="s">
        <v>2222</v>
      </c>
      <c r="C118" s="200">
        <v>1822175</v>
      </c>
      <c r="D118" s="193" t="s">
        <v>2388</v>
      </c>
      <c r="E118" s="193" t="s">
        <v>2352</v>
      </c>
      <c r="F118" s="193" t="s">
        <v>2238</v>
      </c>
      <c r="G118" s="203" t="s">
        <v>2353</v>
      </c>
      <c r="H118" s="193" t="s">
        <v>2375</v>
      </c>
      <c r="I118" s="193">
        <v>8</v>
      </c>
      <c r="J118" s="193">
        <v>8</v>
      </c>
      <c r="K118" s="193">
        <v>79.7</v>
      </c>
      <c r="L118" s="193">
        <v>87</v>
      </c>
      <c r="M118" s="196" t="s">
        <v>2090</v>
      </c>
      <c r="N118" s="193"/>
    </row>
    <row r="119" spans="1:14" ht="18.75">
      <c r="A119" s="193">
        <v>116</v>
      </c>
      <c r="B119" s="194" t="s">
        <v>2222</v>
      </c>
      <c r="C119" s="200">
        <v>1822176</v>
      </c>
      <c r="D119" s="193" t="s">
        <v>2389</v>
      </c>
      <c r="E119" s="193" t="s">
        <v>2352</v>
      </c>
      <c r="F119" s="193" t="s">
        <v>2238</v>
      </c>
      <c r="G119" s="203" t="s">
        <v>2353</v>
      </c>
      <c r="H119" s="193" t="s">
        <v>2377</v>
      </c>
      <c r="I119" s="193">
        <v>10</v>
      </c>
      <c r="J119" s="193">
        <v>10</v>
      </c>
      <c r="K119" s="193">
        <v>79.900000000000006</v>
      </c>
      <c r="L119" s="197">
        <f>SUM(I119:K119)</f>
        <v>99.9</v>
      </c>
      <c r="M119" s="198" t="s">
        <v>2022</v>
      </c>
      <c r="N119" s="193"/>
    </row>
    <row r="120" spans="1:14" ht="18.75">
      <c r="A120" s="193">
        <v>117</v>
      </c>
      <c r="B120" s="194" t="s">
        <v>2222</v>
      </c>
      <c r="C120" s="193">
        <v>1822102</v>
      </c>
      <c r="D120" s="201" t="s">
        <v>2390</v>
      </c>
      <c r="E120" s="193" t="s">
        <v>2240</v>
      </c>
      <c r="F120" s="193" t="s">
        <v>2238</v>
      </c>
      <c r="G120" s="193" t="s">
        <v>2391</v>
      </c>
      <c r="H120" s="193" t="s">
        <v>2392</v>
      </c>
      <c r="I120" s="193">
        <v>5</v>
      </c>
      <c r="J120" s="193">
        <v>9.5</v>
      </c>
      <c r="K120" s="193">
        <v>78.599999999999994</v>
      </c>
      <c r="L120" s="193">
        <f t="shared" ref="L120:L180" si="2">SUM(I120:K120)</f>
        <v>93.1</v>
      </c>
      <c r="M120" s="196" t="s">
        <v>2022</v>
      </c>
      <c r="N120" s="193"/>
    </row>
    <row r="121" spans="1:14" ht="18.75">
      <c r="A121" s="193">
        <v>118</v>
      </c>
      <c r="B121" s="194" t="s">
        <v>2222</v>
      </c>
      <c r="C121" s="193">
        <v>1822103</v>
      </c>
      <c r="D121" s="201" t="s">
        <v>2393</v>
      </c>
      <c r="E121" s="193" t="s">
        <v>2240</v>
      </c>
      <c r="F121" s="193" t="s">
        <v>2238</v>
      </c>
      <c r="G121" s="193" t="s">
        <v>2391</v>
      </c>
      <c r="H121" s="193" t="s">
        <v>2392</v>
      </c>
      <c r="I121" s="193">
        <v>5</v>
      </c>
      <c r="J121" s="193">
        <v>10</v>
      </c>
      <c r="K121" s="193">
        <v>77.599999999999994</v>
      </c>
      <c r="L121" s="193">
        <f t="shared" si="2"/>
        <v>92.6</v>
      </c>
      <c r="M121" s="196" t="s">
        <v>2022</v>
      </c>
      <c r="N121" s="193"/>
    </row>
    <row r="122" spans="1:14" ht="18.75">
      <c r="A122" s="193">
        <v>119</v>
      </c>
      <c r="B122" s="194" t="s">
        <v>2222</v>
      </c>
      <c r="C122" s="193">
        <v>1822104</v>
      </c>
      <c r="D122" s="201" t="s">
        <v>2394</v>
      </c>
      <c r="E122" s="193" t="s">
        <v>2240</v>
      </c>
      <c r="F122" s="193" t="s">
        <v>2238</v>
      </c>
      <c r="G122" s="193" t="s">
        <v>2391</v>
      </c>
      <c r="H122" s="193" t="s">
        <v>2392</v>
      </c>
      <c r="I122" s="193">
        <v>7</v>
      </c>
      <c r="J122" s="193">
        <v>8</v>
      </c>
      <c r="K122" s="193">
        <v>78.400000000000006</v>
      </c>
      <c r="L122" s="193">
        <f t="shared" si="2"/>
        <v>93.4</v>
      </c>
      <c r="M122" s="196" t="s">
        <v>2022</v>
      </c>
      <c r="N122" s="193"/>
    </row>
    <row r="123" spans="1:14" ht="18.75">
      <c r="A123" s="193">
        <v>120</v>
      </c>
      <c r="B123" s="194" t="s">
        <v>2222</v>
      </c>
      <c r="C123" s="193">
        <v>1822105</v>
      </c>
      <c r="D123" s="201" t="s">
        <v>2395</v>
      </c>
      <c r="E123" s="193" t="s">
        <v>2240</v>
      </c>
      <c r="F123" s="193" t="s">
        <v>2238</v>
      </c>
      <c r="G123" s="193" t="s">
        <v>2391</v>
      </c>
      <c r="H123" s="193" t="s">
        <v>2396</v>
      </c>
      <c r="I123" s="193">
        <v>5</v>
      </c>
      <c r="J123" s="193">
        <v>6</v>
      </c>
      <c r="K123" s="193">
        <v>75.7</v>
      </c>
      <c r="L123" s="193">
        <v>78</v>
      </c>
      <c r="M123" s="196" t="s">
        <v>2248</v>
      </c>
      <c r="N123" s="193"/>
    </row>
    <row r="124" spans="1:14" ht="18.75">
      <c r="A124" s="193">
        <v>121</v>
      </c>
      <c r="B124" s="194" t="s">
        <v>2222</v>
      </c>
      <c r="C124" s="193">
        <v>1822106</v>
      </c>
      <c r="D124" s="201" t="s">
        <v>2397</v>
      </c>
      <c r="E124" s="193" t="s">
        <v>2240</v>
      </c>
      <c r="F124" s="193" t="s">
        <v>2238</v>
      </c>
      <c r="G124" s="193" t="s">
        <v>2391</v>
      </c>
      <c r="H124" s="193" t="s">
        <v>2396</v>
      </c>
      <c r="I124" s="193">
        <v>10</v>
      </c>
      <c r="J124" s="193">
        <v>10</v>
      </c>
      <c r="K124" s="193">
        <v>78.400000000000006</v>
      </c>
      <c r="L124" s="197">
        <f t="shared" si="2"/>
        <v>98.4</v>
      </c>
      <c r="M124" s="198" t="s">
        <v>2022</v>
      </c>
      <c r="N124" s="193"/>
    </row>
    <row r="125" spans="1:14" ht="18.75">
      <c r="A125" s="193">
        <v>122</v>
      </c>
      <c r="B125" s="194" t="s">
        <v>2222</v>
      </c>
      <c r="C125" s="193">
        <v>1822107</v>
      </c>
      <c r="D125" s="201" t="s">
        <v>2398</v>
      </c>
      <c r="E125" s="193" t="s">
        <v>2240</v>
      </c>
      <c r="F125" s="193" t="s">
        <v>2238</v>
      </c>
      <c r="G125" s="193" t="s">
        <v>2391</v>
      </c>
      <c r="H125" s="193" t="s">
        <v>2396</v>
      </c>
      <c r="I125" s="193">
        <v>10</v>
      </c>
      <c r="J125" s="193">
        <v>10</v>
      </c>
      <c r="K125" s="193">
        <v>80</v>
      </c>
      <c r="L125" s="197">
        <f t="shared" si="2"/>
        <v>100</v>
      </c>
      <c r="M125" s="198" t="s">
        <v>2022</v>
      </c>
      <c r="N125" s="193"/>
    </row>
    <row r="126" spans="1:14" ht="18.75">
      <c r="A126" s="193">
        <v>123</v>
      </c>
      <c r="B126" s="194" t="s">
        <v>2222</v>
      </c>
      <c r="C126" s="193">
        <v>1822109</v>
      </c>
      <c r="D126" s="201" t="s">
        <v>2399</v>
      </c>
      <c r="E126" s="193" t="s">
        <v>2240</v>
      </c>
      <c r="F126" s="193" t="s">
        <v>2238</v>
      </c>
      <c r="G126" s="193" t="s">
        <v>2391</v>
      </c>
      <c r="H126" s="193" t="s">
        <v>2400</v>
      </c>
      <c r="I126" s="193">
        <v>10</v>
      </c>
      <c r="J126" s="193">
        <v>10</v>
      </c>
      <c r="K126" s="193">
        <v>79.599999999999994</v>
      </c>
      <c r="L126" s="197">
        <f t="shared" si="2"/>
        <v>99.6</v>
      </c>
      <c r="M126" s="198" t="s">
        <v>2022</v>
      </c>
      <c r="N126" s="193"/>
    </row>
    <row r="127" spans="1:14" ht="18.75">
      <c r="A127" s="193">
        <v>124</v>
      </c>
      <c r="B127" s="194" t="s">
        <v>2222</v>
      </c>
      <c r="C127" s="193">
        <v>1822110</v>
      </c>
      <c r="D127" s="201" t="s">
        <v>2401</v>
      </c>
      <c r="E127" s="193" t="s">
        <v>2240</v>
      </c>
      <c r="F127" s="193" t="s">
        <v>2238</v>
      </c>
      <c r="G127" s="193" t="s">
        <v>2391</v>
      </c>
      <c r="H127" s="193" t="s">
        <v>2400</v>
      </c>
      <c r="I127" s="193">
        <v>5</v>
      </c>
      <c r="J127" s="193">
        <v>10</v>
      </c>
      <c r="K127" s="193">
        <v>80</v>
      </c>
      <c r="L127" s="193">
        <f t="shared" si="2"/>
        <v>95</v>
      </c>
      <c r="M127" s="198" t="s">
        <v>2022</v>
      </c>
      <c r="N127" s="193"/>
    </row>
    <row r="128" spans="1:14" ht="18.75">
      <c r="A128" s="193">
        <v>125</v>
      </c>
      <c r="B128" s="194" t="s">
        <v>2222</v>
      </c>
      <c r="C128" s="193">
        <v>1822111</v>
      </c>
      <c r="D128" s="201" t="s">
        <v>2402</v>
      </c>
      <c r="E128" s="193" t="s">
        <v>2240</v>
      </c>
      <c r="F128" s="193" t="s">
        <v>2238</v>
      </c>
      <c r="G128" s="193" t="s">
        <v>2391</v>
      </c>
      <c r="H128" s="193" t="s">
        <v>2400</v>
      </c>
      <c r="I128" s="193">
        <v>6</v>
      </c>
      <c r="J128" s="193">
        <v>9.5</v>
      </c>
      <c r="K128" s="193">
        <v>80</v>
      </c>
      <c r="L128" s="193">
        <f t="shared" si="2"/>
        <v>95.5</v>
      </c>
      <c r="M128" s="198" t="s">
        <v>2022</v>
      </c>
      <c r="N128" s="193"/>
    </row>
    <row r="129" spans="1:14" ht="18.75">
      <c r="A129" s="193">
        <v>126</v>
      </c>
      <c r="B129" s="194" t="s">
        <v>2222</v>
      </c>
      <c r="C129" s="193">
        <v>1822113</v>
      </c>
      <c r="D129" s="201" t="s">
        <v>2403</v>
      </c>
      <c r="E129" s="193" t="s">
        <v>2240</v>
      </c>
      <c r="F129" s="193" t="s">
        <v>2238</v>
      </c>
      <c r="G129" s="193" t="s">
        <v>2391</v>
      </c>
      <c r="H129" s="193" t="s">
        <v>2404</v>
      </c>
      <c r="I129" s="193">
        <v>10</v>
      </c>
      <c r="J129" s="193">
        <v>10</v>
      </c>
      <c r="K129" s="193">
        <v>80</v>
      </c>
      <c r="L129" s="197">
        <f t="shared" si="2"/>
        <v>100</v>
      </c>
      <c r="M129" s="198" t="s">
        <v>2022</v>
      </c>
      <c r="N129" s="193"/>
    </row>
    <row r="130" spans="1:14" ht="18.75">
      <c r="A130" s="193">
        <v>127</v>
      </c>
      <c r="B130" s="194" t="s">
        <v>2222</v>
      </c>
      <c r="C130" s="193">
        <v>1822114</v>
      </c>
      <c r="D130" s="201" t="s">
        <v>2405</v>
      </c>
      <c r="E130" s="193" t="s">
        <v>2240</v>
      </c>
      <c r="F130" s="193" t="s">
        <v>2238</v>
      </c>
      <c r="G130" s="193" t="s">
        <v>2391</v>
      </c>
      <c r="H130" s="193" t="s">
        <v>2404</v>
      </c>
      <c r="I130" s="193">
        <v>6</v>
      </c>
      <c r="J130" s="193">
        <v>9</v>
      </c>
      <c r="K130" s="193">
        <v>76.900000000000006</v>
      </c>
      <c r="L130" s="193">
        <v>87</v>
      </c>
      <c r="M130" s="196" t="s">
        <v>2090</v>
      </c>
      <c r="N130" s="193"/>
    </row>
    <row r="131" spans="1:14" ht="18.75">
      <c r="A131" s="193">
        <v>128</v>
      </c>
      <c r="B131" s="194" t="s">
        <v>2222</v>
      </c>
      <c r="C131" s="193">
        <v>1822115</v>
      </c>
      <c r="D131" s="201" t="s">
        <v>2406</v>
      </c>
      <c r="E131" s="193" t="s">
        <v>2240</v>
      </c>
      <c r="F131" s="193" t="s">
        <v>2238</v>
      </c>
      <c r="G131" s="193" t="s">
        <v>2391</v>
      </c>
      <c r="H131" s="193" t="s">
        <v>2404</v>
      </c>
      <c r="I131" s="193">
        <v>5</v>
      </c>
      <c r="J131" s="193">
        <v>9</v>
      </c>
      <c r="K131" s="193">
        <v>75.400000000000006</v>
      </c>
      <c r="L131" s="193">
        <v>79</v>
      </c>
      <c r="M131" s="196" t="s">
        <v>2248</v>
      </c>
      <c r="N131" s="193"/>
    </row>
    <row r="132" spans="1:14" ht="18.75">
      <c r="A132" s="193">
        <v>129</v>
      </c>
      <c r="B132" s="194" t="s">
        <v>2222</v>
      </c>
      <c r="C132" s="193">
        <v>1822116</v>
      </c>
      <c r="D132" s="201" t="s">
        <v>2407</v>
      </c>
      <c r="E132" s="193" t="s">
        <v>2240</v>
      </c>
      <c r="F132" s="193" t="s">
        <v>2238</v>
      </c>
      <c r="G132" s="193" t="s">
        <v>2391</v>
      </c>
      <c r="H132" s="193" t="s">
        <v>2408</v>
      </c>
      <c r="I132" s="193">
        <v>7</v>
      </c>
      <c r="J132" s="193">
        <v>9</v>
      </c>
      <c r="K132" s="193">
        <v>80</v>
      </c>
      <c r="L132" s="193">
        <v>88</v>
      </c>
      <c r="M132" s="196" t="s">
        <v>2090</v>
      </c>
      <c r="N132" s="193"/>
    </row>
    <row r="133" spans="1:14" ht="18.75">
      <c r="A133" s="193">
        <v>130</v>
      </c>
      <c r="B133" s="194" t="s">
        <v>2222</v>
      </c>
      <c r="C133" s="193">
        <v>1822154</v>
      </c>
      <c r="D133" s="201" t="s">
        <v>2409</v>
      </c>
      <c r="E133" s="193" t="s">
        <v>2240</v>
      </c>
      <c r="F133" s="193" t="s">
        <v>2238</v>
      </c>
      <c r="G133" s="193" t="s">
        <v>2391</v>
      </c>
      <c r="H133" s="193" t="s">
        <v>2408</v>
      </c>
      <c r="I133" s="193">
        <v>6</v>
      </c>
      <c r="J133" s="193">
        <v>8</v>
      </c>
      <c r="K133" s="193">
        <v>77.599999999999994</v>
      </c>
      <c r="L133" s="193">
        <f t="shared" si="2"/>
        <v>91.6</v>
      </c>
      <c r="M133" s="196" t="s">
        <v>2022</v>
      </c>
      <c r="N133" s="193"/>
    </row>
    <row r="134" spans="1:14" ht="18.75">
      <c r="A134" s="193">
        <v>131</v>
      </c>
      <c r="B134" s="194" t="s">
        <v>2222</v>
      </c>
      <c r="C134" s="193">
        <v>1822155</v>
      </c>
      <c r="D134" s="201" t="s">
        <v>2410</v>
      </c>
      <c r="E134" s="193" t="s">
        <v>2240</v>
      </c>
      <c r="F134" s="193" t="s">
        <v>2238</v>
      </c>
      <c r="G134" s="193" t="s">
        <v>2391</v>
      </c>
      <c r="H134" s="193" t="s">
        <v>2408</v>
      </c>
      <c r="I134" s="193">
        <v>3</v>
      </c>
      <c r="J134" s="193">
        <v>6</v>
      </c>
      <c r="K134" s="193">
        <v>70.2</v>
      </c>
      <c r="L134" s="193">
        <f t="shared" si="2"/>
        <v>79.2</v>
      </c>
      <c r="M134" s="196" t="s">
        <v>2248</v>
      </c>
      <c r="N134" s="193"/>
    </row>
    <row r="135" spans="1:14" ht="18.75">
      <c r="A135" s="193">
        <v>132</v>
      </c>
      <c r="B135" s="194" t="s">
        <v>2222</v>
      </c>
      <c r="C135" s="193">
        <v>1822156</v>
      </c>
      <c r="D135" s="201" t="s">
        <v>2411</v>
      </c>
      <c r="E135" s="193" t="s">
        <v>2240</v>
      </c>
      <c r="F135" s="193" t="s">
        <v>2238</v>
      </c>
      <c r="G135" s="193" t="s">
        <v>2391</v>
      </c>
      <c r="H135" s="193" t="s">
        <v>2412</v>
      </c>
      <c r="I135" s="193">
        <v>6</v>
      </c>
      <c r="J135" s="193">
        <v>6</v>
      </c>
      <c r="K135" s="193">
        <v>77.3</v>
      </c>
      <c r="L135" s="193">
        <v>69</v>
      </c>
      <c r="M135" s="196" t="s">
        <v>2245</v>
      </c>
      <c r="N135" s="193"/>
    </row>
    <row r="136" spans="1:14" ht="18.75">
      <c r="A136" s="193">
        <v>133</v>
      </c>
      <c r="B136" s="194" t="s">
        <v>2222</v>
      </c>
      <c r="C136" s="193">
        <v>1822157</v>
      </c>
      <c r="D136" s="201" t="s">
        <v>2413</v>
      </c>
      <c r="E136" s="193" t="s">
        <v>2240</v>
      </c>
      <c r="F136" s="193" t="s">
        <v>2238</v>
      </c>
      <c r="G136" s="193" t="s">
        <v>2391</v>
      </c>
      <c r="H136" s="193" t="s">
        <v>2414</v>
      </c>
      <c r="I136" s="193">
        <v>6</v>
      </c>
      <c r="J136" s="193">
        <v>9</v>
      </c>
      <c r="K136" s="193">
        <v>78.900000000000006</v>
      </c>
      <c r="L136" s="193">
        <v>88</v>
      </c>
      <c r="M136" s="196" t="s">
        <v>2090</v>
      </c>
      <c r="N136" s="193"/>
    </row>
    <row r="137" spans="1:14" ht="18.75">
      <c r="A137" s="193">
        <v>134</v>
      </c>
      <c r="B137" s="194" t="s">
        <v>2222</v>
      </c>
      <c r="C137" s="193">
        <v>1822165</v>
      </c>
      <c r="D137" s="201" t="s">
        <v>2415</v>
      </c>
      <c r="E137" s="193" t="s">
        <v>2240</v>
      </c>
      <c r="F137" s="193" t="s">
        <v>2238</v>
      </c>
      <c r="G137" s="193" t="s">
        <v>2391</v>
      </c>
      <c r="H137" s="193" t="s">
        <v>2392</v>
      </c>
      <c r="I137" s="193">
        <v>5</v>
      </c>
      <c r="J137" s="193">
        <v>10</v>
      </c>
      <c r="K137" s="193">
        <v>79.8</v>
      </c>
      <c r="L137" s="193">
        <v>69</v>
      </c>
      <c r="M137" s="196" t="s">
        <v>2245</v>
      </c>
      <c r="N137" s="193"/>
    </row>
    <row r="138" spans="1:14" ht="18.75">
      <c r="A138" s="193">
        <v>135</v>
      </c>
      <c r="B138" s="194" t="s">
        <v>2222</v>
      </c>
      <c r="C138" s="193">
        <v>1822166</v>
      </c>
      <c r="D138" s="201" t="s">
        <v>2416</v>
      </c>
      <c r="E138" s="193" t="s">
        <v>2240</v>
      </c>
      <c r="F138" s="193" t="s">
        <v>2238</v>
      </c>
      <c r="G138" s="193" t="s">
        <v>2391</v>
      </c>
      <c r="H138" s="193" t="s">
        <v>2392</v>
      </c>
      <c r="I138" s="193">
        <v>8</v>
      </c>
      <c r="J138" s="193">
        <v>9</v>
      </c>
      <c r="K138" s="193">
        <v>79.400000000000006</v>
      </c>
      <c r="L138" s="193">
        <v>86</v>
      </c>
      <c r="M138" s="196" t="s">
        <v>2090</v>
      </c>
      <c r="N138" s="193"/>
    </row>
    <row r="139" spans="1:14" ht="18.75">
      <c r="A139" s="193">
        <v>136</v>
      </c>
      <c r="B139" s="194" t="s">
        <v>2222</v>
      </c>
      <c r="C139" s="193">
        <v>1822167</v>
      </c>
      <c r="D139" s="201" t="s">
        <v>2417</v>
      </c>
      <c r="E139" s="193" t="s">
        <v>2240</v>
      </c>
      <c r="F139" s="193" t="s">
        <v>2238</v>
      </c>
      <c r="G139" s="193" t="s">
        <v>2391</v>
      </c>
      <c r="H139" s="193" t="s">
        <v>2392</v>
      </c>
      <c r="I139" s="193">
        <v>4</v>
      </c>
      <c r="J139" s="193">
        <v>5</v>
      </c>
      <c r="K139" s="193">
        <v>79.599999999999994</v>
      </c>
      <c r="L139" s="193">
        <v>69</v>
      </c>
      <c r="M139" s="196" t="s">
        <v>2245</v>
      </c>
      <c r="N139" s="193"/>
    </row>
    <row r="140" spans="1:14" ht="18.75">
      <c r="A140" s="193">
        <v>137</v>
      </c>
      <c r="B140" s="194" t="s">
        <v>2222</v>
      </c>
      <c r="C140" s="193">
        <v>1822145</v>
      </c>
      <c r="D140" s="201" t="s">
        <v>2418</v>
      </c>
      <c r="E140" s="193" t="s">
        <v>2352</v>
      </c>
      <c r="F140" s="193" t="s">
        <v>2238</v>
      </c>
      <c r="G140" s="193" t="s">
        <v>2391</v>
      </c>
      <c r="H140" s="193" t="s">
        <v>2396</v>
      </c>
      <c r="I140" s="193">
        <v>9</v>
      </c>
      <c r="J140" s="193">
        <v>8</v>
      </c>
      <c r="K140" s="193">
        <v>76.7</v>
      </c>
      <c r="L140" s="193">
        <v>68.8</v>
      </c>
      <c r="M140" s="196" t="s">
        <v>2245</v>
      </c>
      <c r="N140" s="193"/>
    </row>
    <row r="141" spans="1:14" ht="18.75">
      <c r="A141" s="193">
        <v>138</v>
      </c>
      <c r="B141" s="194" t="s">
        <v>2222</v>
      </c>
      <c r="C141" s="193">
        <v>1822174</v>
      </c>
      <c r="D141" s="201" t="s">
        <v>2419</v>
      </c>
      <c r="E141" s="193" t="s">
        <v>2352</v>
      </c>
      <c r="F141" s="193" t="s">
        <v>2238</v>
      </c>
      <c r="G141" s="193" t="s">
        <v>2391</v>
      </c>
      <c r="H141" s="193" t="s">
        <v>2396</v>
      </c>
      <c r="I141" s="193">
        <v>8</v>
      </c>
      <c r="J141" s="193">
        <v>10</v>
      </c>
      <c r="K141" s="193">
        <v>80</v>
      </c>
      <c r="L141" s="197">
        <f t="shared" si="2"/>
        <v>98</v>
      </c>
      <c r="M141" s="198" t="s">
        <v>2022</v>
      </c>
      <c r="N141" s="193"/>
    </row>
    <row r="142" spans="1:14" ht="18.75">
      <c r="A142" s="193">
        <v>139</v>
      </c>
      <c r="B142" s="194" t="s">
        <v>2222</v>
      </c>
      <c r="C142" s="193">
        <v>1822118</v>
      </c>
      <c r="D142" s="201" t="s">
        <v>2420</v>
      </c>
      <c r="E142" s="193" t="s">
        <v>2352</v>
      </c>
      <c r="F142" s="193" t="s">
        <v>2238</v>
      </c>
      <c r="G142" s="193" t="s">
        <v>2391</v>
      </c>
      <c r="H142" s="193" t="s">
        <v>2396</v>
      </c>
      <c r="I142" s="193">
        <v>10</v>
      </c>
      <c r="J142" s="193">
        <v>9</v>
      </c>
      <c r="K142" s="193">
        <v>80</v>
      </c>
      <c r="L142" s="197">
        <f t="shared" si="2"/>
        <v>99</v>
      </c>
      <c r="M142" s="198" t="s">
        <v>2022</v>
      </c>
      <c r="N142" s="193"/>
    </row>
    <row r="143" spans="1:14" ht="18.75">
      <c r="A143" s="193">
        <v>140</v>
      </c>
      <c r="B143" s="194" t="s">
        <v>2222</v>
      </c>
      <c r="C143" s="193">
        <v>1822119</v>
      </c>
      <c r="D143" s="201" t="s">
        <v>2421</v>
      </c>
      <c r="E143" s="193" t="s">
        <v>2352</v>
      </c>
      <c r="F143" s="193" t="s">
        <v>2238</v>
      </c>
      <c r="G143" s="193" t="s">
        <v>2391</v>
      </c>
      <c r="H143" s="193" t="s">
        <v>2400</v>
      </c>
      <c r="I143" s="193">
        <v>5</v>
      </c>
      <c r="J143" s="193">
        <v>8</v>
      </c>
      <c r="K143" s="193">
        <v>79.2</v>
      </c>
      <c r="L143" s="193">
        <f t="shared" si="2"/>
        <v>92.2</v>
      </c>
      <c r="M143" s="198" t="s">
        <v>2022</v>
      </c>
      <c r="N143" s="193"/>
    </row>
    <row r="144" spans="1:14" ht="18.75">
      <c r="A144" s="193">
        <v>141</v>
      </c>
      <c r="B144" s="194" t="s">
        <v>2222</v>
      </c>
      <c r="C144" s="193">
        <v>1822120</v>
      </c>
      <c r="D144" s="201" t="s">
        <v>2422</v>
      </c>
      <c r="E144" s="193" t="s">
        <v>2352</v>
      </c>
      <c r="F144" s="193" t="s">
        <v>2238</v>
      </c>
      <c r="G144" s="193" t="s">
        <v>2391</v>
      </c>
      <c r="H144" s="193" t="s">
        <v>2400</v>
      </c>
      <c r="I144" s="193">
        <v>5</v>
      </c>
      <c r="J144" s="193">
        <v>8</v>
      </c>
      <c r="K144" s="193">
        <v>80</v>
      </c>
      <c r="L144" s="193">
        <f t="shared" si="2"/>
        <v>93</v>
      </c>
      <c r="M144" s="198" t="s">
        <v>2022</v>
      </c>
      <c r="N144" s="193"/>
    </row>
    <row r="145" spans="1:14" ht="18.75">
      <c r="A145" s="193">
        <v>142</v>
      </c>
      <c r="B145" s="194" t="s">
        <v>2222</v>
      </c>
      <c r="C145" s="193">
        <v>1822121</v>
      </c>
      <c r="D145" s="201" t="s">
        <v>2423</v>
      </c>
      <c r="E145" s="193" t="s">
        <v>2352</v>
      </c>
      <c r="F145" s="193" t="s">
        <v>2238</v>
      </c>
      <c r="G145" s="193" t="s">
        <v>2391</v>
      </c>
      <c r="H145" s="193" t="s">
        <v>2400</v>
      </c>
      <c r="I145" s="193">
        <v>8</v>
      </c>
      <c r="J145" s="193">
        <v>8</v>
      </c>
      <c r="K145" s="193">
        <v>79.7</v>
      </c>
      <c r="L145" s="193">
        <f t="shared" si="2"/>
        <v>95.7</v>
      </c>
      <c r="M145" s="198" t="s">
        <v>2022</v>
      </c>
      <c r="N145" s="193"/>
    </row>
    <row r="146" spans="1:14" ht="18.75">
      <c r="A146" s="193">
        <v>143</v>
      </c>
      <c r="B146" s="194" t="s">
        <v>2222</v>
      </c>
      <c r="C146" s="193">
        <v>1822122</v>
      </c>
      <c r="D146" s="201" t="s">
        <v>2424</v>
      </c>
      <c r="E146" s="193" t="s">
        <v>2352</v>
      </c>
      <c r="F146" s="193" t="s">
        <v>2238</v>
      </c>
      <c r="G146" s="193" t="s">
        <v>2391</v>
      </c>
      <c r="H146" s="193" t="s">
        <v>2404</v>
      </c>
      <c r="I146" s="193">
        <v>6</v>
      </c>
      <c r="J146" s="193">
        <v>10</v>
      </c>
      <c r="K146" s="193">
        <v>78.400000000000006</v>
      </c>
      <c r="L146" s="193">
        <f t="shared" si="2"/>
        <v>94.4</v>
      </c>
      <c r="M146" s="198" t="s">
        <v>2022</v>
      </c>
      <c r="N146" s="193"/>
    </row>
    <row r="147" spans="1:14" ht="18.75">
      <c r="A147" s="193">
        <v>144</v>
      </c>
      <c r="B147" s="194" t="s">
        <v>2222</v>
      </c>
      <c r="C147" s="193">
        <v>1822123</v>
      </c>
      <c r="D147" s="201" t="s">
        <v>2425</v>
      </c>
      <c r="E147" s="193" t="s">
        <v>2352</v>
      </c>
      <c r="F147" s="193" t="s">
        <v>2238</v>
      </c>
      <c r="G147" s="193" t="s">
        <v>2391</v>
      </c>
      <c r="H147" s="193" t="s">
        <v>2404</v>
      </c>
      <c r="I147" s="193">
        <v>6</v>
      </c>
      <c r="J147" s="193">
        <v>9</v>
      </c>
      <c r="K147" s="193">
        <v>80</v>
      </c>
      <c r="L147" s="193">
        <v>87</v>
      </c>
      <c r="M147" s="196" t="s">
        <v>2090</v>
      </c>
      <c r="N147" s="193"/>
    </row>
    <row r="148" spans="1:14" ht="18.75">
      <c r="A148" s="193">
        <v>145</v>
      </c>
      <c r="B148" s="194" t="s">
        <v>2222</v>
      </c>
      <c r="C148" s="193">
        <v>1822124</v>
      </c>
      <c r="D148" s="201" t="s">
        <v>2426</v>
      </c>
      <c r="E148" s="193" t="s">
        <v>2352</v>
      </c>
      <c r="F148" s="193" t="s">
        <v>2238</v>
      </c>
      <c r="G148" s="193" t="s">
        <v>2391</v>
      </c>
      <c r="H148" s="193" t="s">
        <v>2404</v>
      </c>
      <c r="I148" s="193">
        <v>6</v>
      </c>
      <c r="J148" s="193">
        <v>8</v>
      </c>
      <c r="K148" s="193">
        <v>80</v>
      </c>
      <c r="L148" s="193">
        <v>86</v>
      </c>
      <c r="M148" s="196" t="s">
        <v>2090</v>
      </c>
      <c r="N148" s="193"/>
    </row>
    <row r="149" spans="1:14" ht="18.75">
      <c r="A149" s="193">
        <v>146</v>
      </c>
      <c r="B149" s="194" t="s">
        <v>2222</v>
      </c>
      <c r="C149" s="193">
        <v>1822125</v>
      </c>
      <c r="D149" s="201" t="s">
        <v>2427</v>
      </c>
      <c r="E149" s="193" t="s">
        <v>2352</v>
      </c>
      <c r="F149" s="193" t="s">
        <v>2238</v>
      </c>
      <c r="G149" s="193" t="s">
        <v>2391</v>
      </c>
      <c r="H149" s="193" t="s">
        <v>2408</v>
      </c>
      <c r="I149" s="193">
        <v>8</v>
      </c>
      <c r="J149" s="193">
        <v>10</v>
      </c>
      <c r="K149" s="193">
        <v>80</v>
      </c>
      <c r="L149" s="197">
        <f t="shared" si="2"/>
        <v>98</v>
      </c>
      <c r="M149" s="198" t="s">
        <v>2022</v>
      </c>
      <c r="N149" s="193"/>
    </row>
    <row r="150" spans="1:14" ht="18.75">
      <c r="A150" s="193">
        <v>147</v>
      </c>
      <c r="B150" s="194" t="s">
        <v>2222</v>
      </c>
      <c r="C150" s="203">
        <v>1822127</v>
      </c>
      <c r="D150" s="201" t="s">
        <v>2428</v>
      </c>
      <c r="E150" s="193" t="s">
        <v>2352</v>
      </c>
      <c r="F150" s="193" t="s">
        <v>2238</v>
      </c>
      <c r="G150" s="193" t="s">
        <v>2391</v>
      </c>
      <c r="H150" s="193" t="s">
        <v>2408</v>
      </c>
      <c r="I150" s="193">
        <v>6</v>
      </c>
      <c r="J150" s="193">
        <v>9</v>
      </c>
      <c r="K150" s="193">
        <v>80</v>
      </c>
      <c r="L150" s="193">
        <f t="shared" si="2"/>
        <v>95</v>
      </c>
      <c r="M150" s="198" t="s">
        <v>2022</v>
      </c>
      <c r="N150" s="193"/>
    </row>
    <row r="151" spans="1:14" ht="18.75">
      <c r="A151" s="193">
        <v>148</v>
      </c>
      <c r="B151" s="194" t="s">
        <v>2222</v>
      </c>
      <c r="C151" s="203">
        <v>1822128</v>
      </c>
      <c r="D151" s="201" t="s">
        <v>2429</v>
      </c>
      <c r="E151" s="193" t="s">
        <v>2352</v>
      </c>
      <c r="F151" s="193" t="s">
        <v>2238</v>
      </c>
      <c r="G151" s="193" t="s">
        <v>2391</v>
      </c>
      <c r="H151" s="193" t="s">
        <v>2408</v>
      </c>
      <c r="I151" s="193">
        <v>6</v>
      </c>
      <c r="J151" s="193">
        <v>8</v>
      </c>
      <c r="K151" s="193">
        <v>78.099999999999994</v>
      </c>
      <c r="L151" s="193">
        <f t="shared" si="2"/>
        <v>92.1</v>
      </c>
      <c r="M151" s="198" t="s">
        <v>2022</v>
      </c>
      <c r="N151" s="193"/>
    </row>
    <row r="152" spans="1:14" ht="18.75">
      <c r="A152" s="193">
        <v>149</v>
      </c>
      <c r="B152" s="194" t="s">
        <v>2222</v>
      </c>
      <c r="C152" s="203">
        <v>1822129</v>
      </c>
      <c r="D152" s="201" t="s">
        <v>2430</v>
      </c>
      <c r="E152" s="193" t="s">
        <v>2352</v>
      </c>
      <c r="F152" s="193" t="s">
        <v>2238</v>
      </c>
      <c r="G152" s="193" t="s">
        <v>2391</v>
      </c>
      <c r="H152" s="193" t="s">
        <v>2412</v>
      </c>
      <c r="I152" s="193">
        <v>5</v>
      </c>
      <c r="J152" s="193">
        <v>8</v>
      </c>
      <c r="K152" s="193">
        <v>79.400000000000006</v>
      </c>
      <c r="L152" s="193">
        <f t="shared" si="2"/>
        <v>92.4</v>
      </c>
      <c r="M152" s="198" t="s">
        <v>2022</v>
      </c>
      <c r="N152" s="193"/>
    </row>
    <row r="153" spans="1:14" ht="18.75">
      <c r="A153" s="193">
        <v>150</v>
      </c>
      <c r="B153" s="194" t="s">
        <v>2222</v>
      </c>
      <c r="C153" s="203">
        <v>1822130</v>
      </c>
      <c r="D153" s="201" t="s">
        <v>2431</v>
      </c>
      <c r="E153" s="193" t="s">
        <v>2352</v>
      </c>
      <c r="F153" s="193" t="s">
        <v>2238</v>
      </c>
      <c r="G153" s="193" t="s">
        <v>2391</v>
      </c>
      <c r="H153" s="193" t="s">
        <v>2414</v>
      </c>
      <c r="I153" s="193">
        <v>5</v>
      </c>
      <c r="J153" s="193">
        <v>8</v>
      </c>
      <c r="K153" s="193">
        <v>80</v>
      </c>
      <c r="L153" s="193">
        <v>88</v>
      </c>
      <c r="M153" s="196" t="s">
        <v>2090</v>
      </c>
      <c r="N153" s="193"/>
    </row>
    <row r="154" spans="1:14" ht="18.75">
      <c r="A154" s="193">
        <v>151</v>
      </c>
      <c r="B154" s="194" t="s">
        <v>2222</v>
      </c>
      <c r="C154" s="193">
        <v>1822065</v>
      </c>
      <c r="D154" s="193" t="s">
        <v>2432</v>
      </c>
      <c r="E154" s="193" t="s">
        <v>2237</v>
      </c>
      <c r="F154" s="200" t="s">
        <v>2238</v>
      </c>
      <c r="G154" s="193" t="s">
        <v>2433</v>
      </c>
      <c r="H154" s="193" t="s">
        <v>93</v>
      </c>
      <c r="I154" s="193">
        <v>7</v>
      </c>
      <c r="J154" s="193">
        <v>10</v>
      </c>
      <c r="K154" s="221">
        <v>78.773333333333298</v>
      </c>
      <c r="L154" s="222">
        <v>85</v>
      </c>
      <c r="M154" s="196" t="s">
        <v>2090</v>
      </c>
      <c r="N154" s="193"/>
    </row>
    <row r="155" spans="1:14" ht="18.75">
      <c r="A155" s="193">
        <v>152</v>
      </c>
      <c r="B155" s="194" t="s">
        <v>2222</v>
      </c>
      <c r="C155" s="193">
        <v>1822066</v>
      </c>
      <c r="D155" s="193" t="s">
        <v>2434</v>
      </c>
      <c r="E155" s="193" t="s">
        <v>2237</v>
      </c>
      <c r="F155" s="200" t="s">
        <v>2238</v>
      </c>
      <c r="G155" s="193" t="s">
        <v>2433</v>
      </c>
      <c r="H155" s="193" t="s">
        <v>93</v>
      </c>
      <c r="I155" s="193">
        <v>10</v>
      </c>
      <c r="J155" s="193">
        <v>7</v>
      </c>
      <c r="K155" s="221">
        <v>79.2</v>
      </c>
      <c r="L155" s="222">
        <v>86.9</v>
      </c>
      <c r="M155" s="196" t="s">
        <v>2090</v>
      </c>
      <c r="N155" s="193"/>
    </row>
    <row r="156" spans="1:14" ht="18.75">
      <c r="A156" s="193">
        <v>153</v>
      </c>
      <c r="B156" s="194" t="s">
        <v>2222</v>
      </c>
      <c r="C156" s="199">
        <v>1822068</v>
      </c>
      <c r="D156" s="193" t="s">
        <v>2435</v>
      </c>
      <c r="E156" s="193" t="s">
        <v>2237</v>
      </c>
      <c r="F156" s="200" t="s">
        <v>2238</v>
      </c>
      <c r="G156" s="193" t="s">
        <v>2433</v>
      </c>
      <c r="H156" s="193" t="s">
        <v>93</v>
      </c>
      <c r="I156" s="193">
        <v>6</v>
      </c>
      <c r="J156" s="193">
        <v>7</v>
      </c>
      <c r="K156" s="221">
        <v>71</v>
      </c>
      <c r="L156" s="222">
        <v>84</v>
      </c>
      <c r="M156" s="196" t="s">
        <v>2090</v>
      </c>
      <c r="N156" s="193"/>
    </row>
    <row r="157" spans="1:14" ht="18.75">
      <c r="A157" s="193">
        <v>154</v>
      </c>
      <c r="B157" s="194" t="s">
        <v>2222</v>
      </c>
      <c r="C157" s="193">
        <v>1822069</v>
      </c>
      <c r="D157" s="193" t="s">
        <v>2436</v>
      </c>
      <c r="E157" s="193" t="s">
        <v>2237</v>
      </c>
      <c r="F157" s="200" t="s">
        <v>2238</v>
      </c>
      <c r="G157" s="193" t="s">
        <v>2433</v>
      </c>
      <c r="H157" s="193" t="s">
        <v>93</v>
      </c>
      <c r="I157" s="193">
        <v>10</v>
      </c>
      <c r="J157" s="193">
        <v>10</v>
      </c>
      <c r="K157" s="221">
        <v>79.3066666666667</v>
      </c>
      <c r="L157" s="223">
        <f t="shared" si="2"/>
        <v>99.3066666666667</v>
      </c>
      <c r="M157" s="198" t="s">
        <v>2022</v>
      </c>
      <c r="N157" s="193"/>
    </row>
    <row r="158" spans="1:14" ht="18.75">
      <c r="A158" s="193">
        <v>155</v>
      </c>
      <c r="B158" s="194" t="s">
        <v>2222</v>
      </c>
      <c r="C158" s="193">
        <v>1822070</v>
      </c>
      <c r="D158" s="193" t="s">
        <v>2437</v>
      </c>
      <c r="E158" s="193" t="s">
        <v>2237</v>
      </c>
      <c r="F158" s="200" t="s">
        <v>2238</v>
      </c>
      <c r="G158" s="193" t="s">
        <v>2433</v>
      </c>
      <c r="H158" s="193" t="s">
        <v>93</v>
      </c>
      <c r="I158" s="193">
        <v>10</v>
      </c>
      <c r="J158" s="193">
        <v>10</v>
      </c>
      <c r="K158" s="221">
        <v>80</v>
      </c>
      <c r="L158" s="223">
        <v>98</v>
      </c>
      <c r="M158" s="198" t="s">
        <v>2022</v>
      </c>
      <c r="N158" s="193"/>
    </row>
    <row r="159" spans="1:14" ht="18.75">
      <c r="A159" s="193">
        <v>156</v>
      </c>
      <c r="B159" s="194" t="s">
        <v>2222</v>
      </c>
      <c r="C159" s="224">
        <v>1822072</v>
      </c>
      <c r="D159" s="193" t="s">
        <v>2438</v>
      </c>
      <c r="E159" s="193" t="s">
        <v>2237</v>
      </c>
      <c r="F159" s="200" t="s">
        <v>2238</v>
      </c>
      <c r="G159" s="193" t="s">
        <v>2433</v>
      </c>
      <c r="H159" s="193" t="s">
        <v>93</v>
      </c>
      <c r="I159" s="193">
        <v>10</v>
      </c>
      <c r="J159" s="193">
        <v>8</v>
      </c>
      <c r="K159" s="221">
        <v>79.36</v>
      </c>
      <c r="L159" s="222">
        <v>89</v>
      </c>
      <c r="M159" s="196" t="s">
        <v>2090</v>
      </c>
      <c r="N159" s="193"/>
    </row>
    <row r="160" spans="1:14" ht="18.75">
      <c r="A160" s="193">
        <v>157</v>
      </c>
      <c r="B160" s="194" t="s">
        <v>2222</v>
      </c>
      <c r="C160" s="193">
        <v>1822075</v>
      </c>
      <c r="D160" s="193" t="s">
        <v>2439</v>
      </c>
      <c r="E160" s="193" t="s">
        <v>2237</v>
      </c>
      <c r="F160" s="200" t="s">
        <v>2238</v>
      </c>
      <c r="G160" s="193" t="s">
        <v>2433</v>
      </c>
      <c r="H160" s="193" t="s">
        <v>93</v>
      </c>
      <c r="I160" s="193">
        <v>8</v>
      </c>
      <c r="J160" s="193">
        <v>10</v>
      </c>
      <c r="K160" s="221">
        <v>78.933333333333294</v>
      </c>
      <c r="L160" s="222">
        <v>86.8</v>
      </c>
      <c r="M160" s="196" t="s">
        <v>2090</v>
      </c>
      <c r="N160" s="193"/>
    </row>
    <row r="161" spans="1:14" ht="18.75">
      <c r="A161" s="193">
        <v>158</v>
      </c>
      <c r="B161" s="194" t="s">
        <v>2222</v>
      </c>
      <c r="C161" s="193">
        <v>1822076</v>
      </c>
      <c r="D161" s="193" t="s">
        <v>2440</v>
      </c>
      <c r="E161" s="193" t="s">
        <v>2237</v>
      </c>
      <c r="F161" s="200" t="s">
        <v>2238</v>
      </c>
      <c r="G161" s="193" t="s">
        <v>2433</v>
      </c>
      <c r="H161" s="193" t="s">
        <v>93</v>
      </c>
      <c r="I161" s="193">
        <v>10</v>
      </c>
      <c r="J161" s="193">
        <v>10</v>
      </c>
      <c r="K161" s="221">
        <v>79.253333333333302</v>
      </c>
      <c r="L161" s="223">
        <f t="shared" si="2"/>
        <v>99.253333333333302</v>
      </c>
      <c r="M161" s="198" t="s">
        <v>2022</v>
      </c>
      <c r="N161" s="193"/>
    </row>
    <row r="162" spans="1:14" ht="18.75">
      <c r="A162" s="193">
        <v>159</v>
      </c>
      <c r="B162" s="194" t="s">
        <v>2222</v>
      </c>
      <c r="C162" s="193">
        <v>1822077</v>
      </c>
      <c r="D162" s="193" t="s">
        <v>2441</v>
      </c>
      <c r="E162" s="193" t="s">
        <v>2237</v>
      </c>
      <c r="F162" s="200" t="s">
        <v>2238</v>
      </c>
      <c r="G162" s="193" t="s">
        <v>2433</v>
      </c>
      <c r="H162" s="193" t="s">
        <v>93</v>
      </c>
      <c r="I162" s="193">
        <v>10</v>
      </c>
      <c r="J162" s="193">
        <v>8</v>
      </c>
      <c r="K162" s="221">
        <v>73</v>
      </c>
      <c r="L162" s="222">
        <v>69</v>
      </c>
      <c r="M162" s="196" t="s">
        <v>2245</v>
      </c>
      <c r="N162" s="193"/>
    </row>
    <row r="163" spans="1:14" ht="18.75">
      <c r="A163" s="193">
        <v>160</v>
      </c>
      <c r="B163" s="194" t="s">
        <v>2222</v>
      </c>
      <c r="C163" s="193">
        <v>1822078</v>
      </c>
      <c r="D163" s="193" t="s">
        <v>2442</v>
      </c>
      <c r="E163" s="193" t="s">
        <v>2237</v>
      </c>
      <c r="F163" s="200" t="s">
        <v>2238</v>
      </c>
      <c r="G163" s="193" t="s">
        <v>2433</v>
      </c>
      <c r="H163" s="193" t="s">
        <v>93</v>
      </c>
      <c r="I163" s="193">
        <v>9</v>
      </c>
      <c r="J163" s="193">
        <v>9.5</v>
      </c>
      <c r="K163" s="221">
        <v>79.733333333333306</v>
      </c>
      <c r="L163" s="223">
        <f t="shared" si="2"/>
        <v>98.233333333333306</v>
      </c>
      <c r="M163" s="198" t="s">
        <v>2022</v>
      </c>
      <c r="N163" s="193"/>
    </row>
    <row r="164" spans="1:14" ht="18.75">
      <c r="A164" s="193">
        <v>161</v>
      </c>
      <c r="B164" s="194" t="s">
        <v>2222</v>
      </c>
      <c r="C164" s="193">
        <v>1822079</v>
      </c>
      <c r="D164" s="193" t="s">
        <v>2443</v>
      </c>
      <c r="E164" s="193" t="s">
        <v>2237</v>
      </c>
      <c r="F164" s="200" t="s">
        <v>2238</v>
      </c>
      <c r="G164" s="193" t="s">
        <v>2433</v>
      </c>
      <c r="H164" s="193" t="s">
        <v>93</v>
      </c>
      <c r="I164" s="193">
        <v>10</v>
      </c>
      <c r="J164" s="193">
        <v>9</v>
      </c>
      <c r="K164" s="221">
        <v>79.733333333333306</v>
      </c>
      <c r="L164" s="223">
        <f t="shared" si="2"/>
        <v>98.733333333333306</v>
      </c>
      <c r="M164" s="198" t="s">
        <v>2022</v>
      </c>
      <c r="N164" s="193"/>
    </row>
    <row r="165" spans="1:14" ht="18.75">
      <c r="A165" s="193">
        <v>162</v>
      </c>
      <c r="B165" s="194" t="s">
        <v>2222</v>
      </c>
      <c r="C165" s="193">
        <v>1822080</v>
      </c>
      <c r="D165" s="193" t="s">
        <v>2444</v>
      </c>
      <c r="E165" s="193" t="s">
        <v>2237</v>
      </c>
      <c r="F165" s="200" t="s">
        <v>2238</v>
      </c>
      <c r="G165" s="193" t="s">
        <v>2433</v>
      </c>
      <c r="H165" s="193" t="s">
        <v>93</v>
      </c>
      <c r="I165" s="193">
        <v>8</v>
      </c>
      <c r="J165" s="193">
        <v>9</v>
      </c>
      <c r="K165" s="221">
        <v>72</v>
      </c>
      <c r="L165" s="222">
        <v>68</v>
      </c>
      <c r="M165" s="196" t="s">
        <v>2245</v>
      </c>
      <c r="N165" s="193"/>
    </row>
    <row r="166" spans="1:14" ht="18.75">
      <c r="A166" s="193">
        <v>163</v>
      </c>
      <c r="B166" s="194" t="s">
        <v>2222</v>
      </c>
      <c r="C166" s="193">
        <v>1822082</v>
      </c>
      <c r="D166" s="193" t="s">
        <v>2445</v>
      </c>
      <c r="E166" s="193" t="s">
        <v>2237</v>
      </c>
      <c r="F166" s="200" t="s">
        <v>2238</v>
      </c>
      <c r="G166" s="193" t="s">
        <v>2433</v>
      </c>
      <c r="H166" s="193" t="s">
        <v>93</v>
      </c>
      <c r="I166" s="193">
        <v>10</v>
      </c>
      <c r="J166" s="193">
        <v>9</v>
      </c>
      <c r="K166" s="221">
        <v>80</v>
      </c>
      <c r="L166" s="223">
        <f t="shared" si="2"/>
        <v>99</v>
      </c>
      <c r="M166" s="198" t="s">
        <v>2022</v>
      </c>
      <c r="N166" s="193"/>
    </row>
    <row r="167" spans="1:14" ht="18.75">
      <c r="A167" s="193">
        <v>164</v>
      </c>
      <c r="B167" s="194" t="s">
        <v>2222</v>
      </c>
      <c r="C167" s="193">
        <v>1822083</v>
      </c>
      <c r="D167" s="193" t="s">
        <v>2446</v>
      </c>
      <c r="E167" s="193" t="s">
        <v>2237</v>
      </c>
      <c r="F167" s="200" t="s">
        <v>2238</v>
      </c>
      <c r="G167" s="193" t="s">
        <v>2433</v>
      </c>
      <c r="H167" s="193" t="s">
        <v>93</v>
      </c>
      <c r="I167" s="193">
        <v>8</v>
      </c>
      <c r="J167" s="193">
        <v>9</v>
      </c>
      <c r="K167" s="221">
        <v>80</v>
      </c>
      <c r="L167" s="222">
        <f t="shared" si="2"/>
        <v>97</v>
      </c>
      <c r="M167" s="198" t="s">
        <v>2022</v>
      </c>
      <c r="N167" s="193"/>
    </row>
    <row r="168" spans="1:14" ht="18.75">
      <c r="A168" s="193">
        <v>165</v>
      </c>
      <c r="B168" s="194" t="s">
        <v>2222</v>
      </c>
      <c r="C168" s="193">
        <v>1822084</v>
      </c>
      <c r="D168" s="193" t="s">
        <v>2447</v>
      </c>
      <c r="E168" s="193" t="s">
        <v>2237</v>
      </c>
      <c r="F168" s="200" t="s">
        <v>2238</v>
      </c>
      <c r="G168" s="193" t="s">
        <v>2433</v>
      </c>
      <c r="H168" s="193" t="s">
        <v>93</v>
      </c>
      <c r="I168" s="193">
        <v>8</v>
      </c>
      <c r="J168" s="193">
        <v>9</v>
      </c>
      <c r="K168" s="221">
        <v>79.84</v>
      </c>
      <c r="L168" s="222">
        <v>88</v>
      </c>
      <c r="M168" s="196" t="s">
        <v>2090</v>
      </c>
      <c r="N168" s="193"/>
    </row>
    <row r="169" spans="1:14" ht="18.75">
      <c r="A169" s="193">
        <v>166</v>
      </c>
      <c r="B169" s="194" t="s">
        <v>2222</v>
      </c>
      <c r="C169" s="193">
        <v>1822086</v>
      </c>
      <c r="D169" s="193" t="s">
        <v>2448</v>
      </c>
      <c r="E169" s="193" t="s">
        <v>2237</v>
      </c>
      <c r="F169" s="200" t="s">
        <v>2238</v>
      </c>
      <c r="G169" s="193" t="s">
        <v>2433</v>
      </c>
      <c r="H169" s="193" t="s">
        <v>93</v>
      </c>
      <c r="I169" s="193">
        <v>10</v>
      </c>
      <c r="J169" s="193">
        <v>9</v>
      </c>
      <c r="K169" s="221">
        <v>77.653333333333293</v>
      </c>
      <c r="L169" s="222">
        <v>87.6</v>
      </c>
      <c r="M169" s="196" t="s">
        <v>2090</v>
      </c>
      <c r="N169" s="193"/>
    </row>
    <row r="170" spans="1:14" ht="18.75">
      <c r="A170" s="193">
        <v>167</v>
      </c>
      <c r="B170" s="194" t="s">
        <v>2222</v>
      </c>
      <c r="C170" s="224">
        <v>1822158</v>
      </c>
      <c r="D170" s="193" t="s">
        <v>2449</v>
      </c>
      <c r="E170" s="193" t="s">
        <v>2237</v>
      </c>
      <c r="F170" s="200" t="s">
        <v>2238</v>
      </c>
      <c r="G170" s="193" t="s">
        <v>2433</v>
      </c>
      <c r="H170" s="193" t="s">
        <v>93</v>
      </c>
      <c r="I170" s="193">
        <v>10</v>
      </c>
      <c r="J170" s="193">
        <v>9</v>
      </c>
      <c r="K170" s="221">
        <v>77.599999999999994</v>
      </c>
      <c r="L170" s="222">
        <v>88</v>
      </c>
      <c r="M170" s="196" t="s">
        <v>2090</v>
      </c>
      <c r="N170" s="193"/>
    </row>
    <row r="171" spans="1:14" ht="18.75">
      <c r="A171" s="193">
        <v>168</v>
      </c>
      <c r="B171" s="194" t="s">
        <v>2222</v>
      </c>
      <c r="C171" s="224">
        <v>1822159</v>
      </c>
      <c r="D171" s="193" t="s">
        <v>320</v>
      </c>
      <c r="E171" s="193" t="s">
        <v>2237</v>
      </c>
      <c r="F171" s="200" t="s">
        <v>2238</v>
      </c>
      <c r="G171" s="193" t="s">
        <v>2433</v>
      </c>
      <c r="H171" s="193" t="s">
        <v>93</v>
      </c>
      <c r="I171" s="193">
        <v>10</v>
      </c>
      <c r="J171" s="193">
        <v>9</v>
      </c>
      <c r="K171" s="221">
        <v>80</v>
      </c>
      <c r="L171" s="223">
        <f t="shared" si="2"/>
        <v>99</v>
      </c>
      <c r="M171" s="198" t="s">
        <v>2022</v>
      </c>
      <c r="N171" s="193"/>
    </row>
    <row r="172" spans="1:14" ht="18.75">
      <c r="A172" s="193">
        <v>169</v>
      </c>
      <c r="B172" s="194" t="s">
        <v>2222</v>
      </c>
      <c r="C172" s="193">
        <v>1822161</v>
      </c>
      <c r="D172" s="193" t="s">
        <v>2450</v>
      </c>
      <c r="E172" s="193" t="s">
        <v>2237</v>
      </c>
      <c r="F172" s="200" t="s">
        <v>2238</v>
      </c>
      <c r="G172" s="193" t="s">
        <v>2433</v>
      </c>
      <c r="H172" s="193" t="s">
        <v>93</v>
      </c>
      <c r="I172" s="193">
        <v>8</v>
      </c>
      <c r="J172" s="193">
        <v>10</v>
      </c>
      <c r="K172" s="221">
        <v>78.6666666666667</v>
      </c>
      <c r="L172" s="222">
        <v>86</v>
      </c>
      <c r="M172" s="196" t="s">
        <v>2090</v>
      </c>
      <c r="N172" s="193"/>
    </row>
    <row r="173" spans="1:14" ht="18.75">
      <c r="A173" s="193">
        <v>170</v>
      </c>
      <c r="B173" s="194" t="s">
        <v>2222</v>
      </c>
      <c r="C173" s="193">
        <v>1822162</v>
      </c>
      <c r="D173" s="193" t="s">
        <v>577</v>
      </c>
      <c r="E173" s="193" t="s">
        <v>2237</v>
      </c>
      <c r="F173" s="200" t="s">
        <v>2238</v>
      </c>
      <c r="G173" s="193" t="s">
        <v>2433</v>
      </c>
      <c r="H173" s="193" t="s">
        <v>93</v>
      </c>
      <c r="I173" s="193">
        <v>10</v>
      </c>
      <c r="J173" s="193">
        <v>10</v>
      </c>
      <c r="K173" s="221">
        <v>78.506666666666703</v>
      </c>
      <c r="L173" s="223">
        <f t="shared" si="2"/>
        <v>98.506666666666703</v>
      </c>
      <c r="M173" s="198" t="s">
        <v>2022</v>
      </c>
      <c r="N173" s="193"/>
    </row>
    <row r="174" spans="1:14" ht="18.75">
      <c r="A174" s="193">
        <v>171</v>
      </c>
      <c r="B174" s="194" t="s">
        <v>2222</v>
      </c>
      <c r="C174" s="193">
        <v>1822163</v>
      </c>
      <c r="D174" s="193" t="s">
        <v>2451</v>
      </c>
      <c r="E174" s="193" t="s">
        <v>2237</v>
      </c>
      <c r="F174" s="200" t="s">
        <v>2238</v>
      </c>
      <c r="G174" s="193" t="s">
        <v>2433</v>
      </c>
      <c r="H174" s="193" t="s">
        <v>93</v>
      </c>
      <c r="I174" s="193">
        <v>8</v>
      </c>
      <c r="J174" s="193">
        <v>10</v>
      </c>
      <c r="K174" s="221">
        <v>78.72</v>
      </c>
      <c r="L174" s="222">
        <f t="shared" si="2"/>
        <v>96.72</v>
      </c>
      <c r="M174" s="198" t="s">
        <v>2022</v>
      </c>
      <c r="N174" s="193"/>
    </row>
    <row r="175" spans="1:14" ht="18.75">
      <c r="A175" s="193">
        <v>172</v>
      </c>
      <c r="B175" s="194" t="s">
        <v>2222</v>
      </c>
      <c r="C175" s="193">
        <v>1822087</v>
      </c>
      <c r="D175" s="193" t="s">
        <v>2452</v>
      </c>
      <c r="E175" s="193" t="s">
        <v>2240</v>
      </c>
      <c r="F175" s="200" t="s">
        <v>2238</v>
      </c>
      <c r="G175" s="193" t="s">
        <v>2433</v>
      </c>
      <c r="H175" s="193" t="s">
        <v>93</v>
      </c>
      <c r="I175" s="193">
        <v>8</v>
      </c>
      <c r="J175" s="193">
        <v>8</v>
      </c>
      <c r="K175" s="221">
        <v>80</v>
      </c>
      <c r="L175" s="222">
        <f t="shared" si="2"/>
        <v>96</v>
      </c>
      <c r="M175" s="198" t="s">
        <v>2022</v>
      </c>
      <c r="N175" s="193"/>
    </row>
    <row r="176" spans="1:14" ht="18.75">
      <c r="A176" s="193">
        <v>173</v>
      </c>
      <c r="B176" s="194" t="s">
        <v>2222</v>
      </c>
      <c r="C176" s="193">
        <v>1822088</v>
      </c>
      <c r="D176" s="193" t="s">
        <v>2453</v>
      </c>
      <c r="E176" s="193" t="s">
        <v>2240</v>
      </c>
      <c r="F176" s="200" t="s">
        <v>2238</v>
      </c>
      <c r="G176" s="193" t="s">
        <v>2433</v>
      </c>
      <c r="H176" s="193" t="s">
        <v>93</v>
      </c>
      <c r="I176" s="193">
        <v>10</v>
      </c>
      <c r="J176" s="193">
        <v>10</v>
      </c>
      <c r="K176" s="221">
        <v>80</v>
      </c>
      <c r="L176" s="223">
        <v>96</v>
      </c>
      <c r="M176" s="198" t="s">
        <v>2022</v>
      </c>
      <c r="N176" s="193"/>
    </row>
    <row r="177" spans="1:14" ht="18.75">
      <c r="A177" s="193">
        <v>174</v>
      </c>
      <c r="B177" s="194" t="s">
        <v>2222</v>
      </c>
      <c r="C177" s="193">
        <v>1822090</v>
      </c>
      <c r="D177" s="193" t="s">
        <v>2454</v>
      </c>
      <c r="E177" s="193" t="s">
        <v>2240</v>
      </c>
      <c r="F177" s="200" t="s">
        <v>2238</v>
      </c>
      <c r="G177" s="193" t="s">
        <v>2433</v>
      </c>
      <c r="H177" s="193" t="s">
        <v>93</v>
      </c>
      <c r="I177" s="193">
        <v>8</v>
      </c>
      <c r="J177" s="193">
        <v>9</v>
      </c>
      <c r="K177" s="221">
        <v>79.52</v>
      </c>
      <c r="L177" s="222">
        <v>88</v>
      </c>
      <c r="M177" s="196" t="s">
        <v>2090</v>
      </c>
      <c r="N177" s="193"/>
    </row>
    <row r="178" spans="1:14" ht="18.75">
      <c r="A178" s="193">
        <v>175</v>
      </c>
      <c r="B178" s="194" t="s">
        <v>2222</v>
      </c>
      <c r="C178" s="225">
        <v>1822091</v>
      </c>
      <c r="D178" s="193" t="s">
        <v>2455</v>
      </c>
      <c r="E178" s="193" t="s">
        <v>2240</v>
      </c>
      <c r="F178" s="200" t="s">
        <v>2238</v>
      </c>
      <c r="G178" s="193" t="s">
        <v>2433</v>
      </c>
      <c r="H178" s="193" t="s">
        <v>93</v>
      </c>
      <c r="I178" s="193">
        <v>10</v>
      </c>
      <c r="J178" s="193">
        <v>10</v>
      </c>
      <c r="K178" s="221">
        <v>79.466666666666697</v>
      </c>
      <c r="L178" s="223">
        <f t="shared" si="2"/>
        <v>99.466666666666697</v>
      </c>
      <c r="M178" s="198" t="s">
        <v>2022</v>
      </c>
      <c r="N178" s="193"/>
    </row>
    <row r="179" spans="1:14" ht="18.75">
      <c r="A179" s="193">
        <v>176</v>
      </c>
      <c r="B179" s="194" t="s">
        <v>2222</v>
      </c>
      <c r="C179" s="225">
        <v>1822092</v>
      </c>
      <c r="D179" s="193" t="s">
        <v>2456</v>
      </c>
      <c r="E179" s="193" t="s">
        <v>2240</v>
      </c>
      <c r="F179" s="200" t="s">
        <v>2238</v>
      </c>
      <c r="G179" s="193" t="s">
        <v>2433</v>
      </c>
      <c r="H179" s="193" t="s">
        <v>93</v>
      </c>
      <c r="I179" s="193">
        <v>8</v>
      </c>
      <c r="J179" s="193">
        <v>10</v>
      </c>
      <c r="K179" s="221">
        <v>79.2</v>
      </c>
      <c r="L179" s="222">
        <f t="shared" si="2"/>
        <v>97.2</v>
      </c>
      <c r="M179" s="198" t="s">
        <v>2022</v>
      </c>
      <c r="N179" s="193"/>
    </row>
    <row r="180" spans="1:14" ht="18.75">
      <c r="A180" s="193">
        <v>177</v>
      </c>
      <c r="B180" s="194" t="s">
        <v>2222</v>
      </c>
      <c r="C180" s="225">
        <v>1822093</v>
      </c>
      <c r="D180" s="193" t="s">
        <v>2457</v>
      </c>
      <c r="E180" s="193" t="s">
        <v>2240</v>
      </c>
      <c r="F180" s="200" t="s">
        <v>2238</v>
      </c>
      <c r="G180" s="193" t="s">
        <v>2433</v>
      </c>
      <c r="H180" s="193" t="s">
        <v>93</v>
      </c>
      <c r="I180" s="193">
        <v>8</v>
      </c>
      <c r="J180" s="193">
        <v>10</v>
      </c>
      <c r="K180" s="221">
        <v>79.733333333333306</v>
      </c>
      <c r="L180" s="222">
        <f t="shared" si="2"/>
        <v>97.733333333333306</v>
      </c>
      <c r="M180" s="198" t="s">
        <v>2022</v>
      </c>
      <c r="N180" s="226"/>
    </row>
    <row r="181" spans="1:14" ht="18.75">
      <c r="A181" s="193">
        <v>178</v>
      </c>
      <c r="B181" s="194" t="s">
        <v>2222</v>
      </c>
      <c r="C181" s="225">
        <v>1822094</v>
      </c>
      <c r="D181" s="193" t="s">
        <v>2458</v>
      </c>
      <c r="E181" s="193" t="s">
        <v>2240</v>
      </c>
      <c r="F181" s="200" t="s">
        <v>2238</v>
      </c>
      <c r="G181" s="193" t="s">
        <v>2433</v>
      </c>
      <c r="H181" s="193" t="s">
        <v>93</v>
      </c>
      <c r="I181" s="193">
        <v>8</v>
      </c>
      <c r="J181" s="193">
        <v>8.5</v>
      </c>
      <c r="K181" s="221">
        <v>80</v>
      </c>
      <c r="L181" s="222">
        <v>85</v>
      </c>
      <c r="M181" s="196" t="s">
        <v>2090</v>
      </c>
      <c r="N181" s="227"/>
    </row>
    <row r="182" spans="1:14" ht="18.75">
      <c r="A182" s="193">
        <v>179</v>
      </c>
      <c r="B182" s="194" t="s">
        <v>2222</v>
      </c>
      <c r="C182" s="225">
        <v>1822095</v>
      </c>
      <c r="D182" s="193" t="s">
        <v>2459</v>
      </c>
      <c r="E182" s="193" t="s">
        <v>2240</v>
      </c>
      <c r="F182" s="200" t="s">
        <v>2238</v>
      </c>
      <c r="G182" s="193" t="s">
        <v>2433</v>
      </c>
      <c r="H182" s="193" t="s">
        <v>93</v>
      </c>
      <c r="I182" s="193">
        <v>9</v>
      </c>
      <c r="J182" s="193">
        <v>10</v>
      </c>
      <c r="K182" s="221">
        <v>78.6666666666667</v>
      </c>
      <c r="L182" s="222">
        <v>87</v>
      </c>
      <c r="M182" s="196" t="s">
        <v>2090</v>
      </c>
      <c r="N182" s="227"/>
    </row>
    <row r="183" spans="1:14" ht="18.75">
      <c r="A183" s="193">
        <v>180</v>
      </c>
      <c r="B183" s="194" t="s">
        <v>2222</v>
      </c>
      <c r="C183" s="225">
        <v>1822096</v>
      </c>
      <c r="D183" s="193" t="s">
        <v>2460</v>
      </c>
      <c r="E183" s="193" t="s">
        <v>2240</v>
      </c>
      <c r="F183" s="200" t="s">
        <v>2238</v>
      </c>
      <c r="G183" s="193" t="s">
        <v>2433</v>
      </c>
      <c r="H183" s="193" t="s">
        <v>93</v>
      </c>
      <c r="I183" s="193">
        <v>8</v>
      </c>
      <c r="J183" s="193">
        <v>9</v>
      </c>
      <c r="K183" s="221">
        <v>80</v>
      </c>
      <c r="L183" s="222">
        <v>88</v>
      </c>
      <c r="M183" s="196" t="s">
        <v>2090</v>
      </c>
      <c r="N183" s="227"/>
    </row>
    <row r="184" spans="1:14" ht="18.75">
      <c r="A184" s="193">
        <v>181</v>
      </c>
      <c r="B184" s="194" t="s">
        <v>2222</v>
      </c>
      <c r="C184" s="225">
        <v>1822097</v>
      </c>
      <c r="D184" s="193" t="s">
        <v>2461</v>
      </c>
      <c r="E184" s="193" t="s">
        <v>2240</v>
      </c>
      <c r="F184" s="200" t="s">
        <v>2238</v>
      </c>
      <c r="G184" s="193" t="s">
        <v>2433</v>
      </c>
      <c r="H184" s="193" t="s">
        <v>93</v>
      </c>
      <c r="I184" s="193">
        <v>10</v>
      </c>
      <c r="J184" s="193">
        <v>10</v>
      </c>
      <c r="K184" s="221">
        <v>80</v>
      </c>
      <c r="L184" s="223">
        <v>96</v>
      </c>
      <c r="M184" s="198" t="s">
        <v>2022</v>
      </c>
      <c r="N184" s="227"/>
    </row>
    <row r="185" spans="1:14" ht="18.75">
      <c r="A185" s="193">
        <v>182</v>
      </c>
      <c r="B185" s="194" t="s">
        <v>2222</v>
      </c>
      <c r="C185" s="193">
        <v>1822099</v>
      </c>
      <c r="D185" s="193" t="s">
        <v>2462</v>
      </c>
      <c r="E185" s="193" t="s">
        <v>2240</v>
      </c>
      <c r="F185" s="200" t="s">
        <v>2238</v>
      </c>
      <c r="G185" s="193" t="s">
        <v>2433</v>
      </c>
      <c r="H185" s="193" t="s">
        <v>93</v>
      </c>
      <c r="I185" s="193">
        <v>10</v>
      </c>
      <c r="J185" s="193">
        <v>6</v>
      </c>
      <c r="K185" s="221">
        <v>78.453333333333305</v>
      </c>
      <c r="L185" s="222">
        <v>89</v>
      </c>
      <c r="M185" s="196" t="s">
        <v>2090</v>
      </c>
      <c r="N185" s="227"/>
    </row>
    <row r="186" spans="1:14" ht="18.75">
      <c r="A186" s="193">
        <v>183</v>
      </c>
      <c r="B186" s="194" t="s">
        <v>2222</v>
      </c>
      <c r="C186" s="193">
        <v>1822100</v>
      </c>
      <c r="D186" s="193" t="s">
        <v>2463</v>
      </c>
      <c r="E186" s="193" t="s">
        <v>2240</v>
      </c>
      <c r="F186" s="200" t="s">
        <v>2238</v>
      </c>
      <c r="G186" s="193" t="s">
        <v>2433</v>
      </c>
      <c r="H186" s="193" t="s">
        <v>93</v>
      </c>
      <c r="I186" s="193">
        <v>10</v>
      </c>
      <c r="J186" s="193">
        <v>10</v>
      </c>
      <c r="K186" s="221">
        <v>80</v>
      </c>
      <c r="L186" s="223">
        <v>97</v>
      </c>
      <c r="M186" s="198" t="s">
        <v>2022</v>
      </c>
      <c r="N186" s="228"/>
    </row>
    <row r="187" spans="1:14" ht="18.75">
      <c r="A187" s="193">
        <v>184</v>
      </c>
      <c r="B187" s="194" t="s">
        <v>2222</v>
      </c>
      <c r="C187" s="194" t="s">
        <v>2464</v>
      </c>
      <c r="D187" s="194" t="s">
        <v>2465</v>
      </c>
      <c r="E187" s="193" t="s">
        <v>2466</v>
      </c>
      <c r="F187" s="229" t="s">
        <v>2225</v>
      </c>
      <c r="G187" s="229" t="s">
        <v>2467</v>
      </c>
      <c r="H187" s="229" t="s">
        <v>2468</v>
      </c>
      <c r="I187" s="193">
        <v>10</v>
      </c>
      <c r="J187" s="193">
        <v>10</v>
      </c>
      <c r="K187" s="196">
        <v>80</v>
      </c>
      <c r="L187" s="198">
        <v>95</v>
      </c>
      <c r="M187" s="198" t="s">
        <v>2022</v>
      </c>
      <c r="N187" s="193"/>
    </row>
    <row r="188" spans="1:14" ht="18.75">
      <c r="A188" s="193">
        <v>185</v>
      </c>
      <c r="B188" s="194" t="s">
        <v>2222</v>
      </c>
      <c r="C188" s="194" t="s">
        <v>2469</v>
      </c>
      <c r="D188" s="194" t="s">
        <v>2470</v>
      </c>
      <c r="E188" s="193" t="s">
        <v>2471</v>
      </c>
      <c r="F188" s="229" t="s">
        <v>2238</v>
      </c>
      <c r="G188" s="229" t="s">
        <v>2467</v>
      </c>
      <c r="H188" s="229" t="s">
        <v>2472</v>
      </c>
      <c r="I188" s="193">
        <v>10</v>
      </c>
      <c r="J188" s="193">
        <v>9.5</v>
      </c>
      <c r="K188" s="196">
        <v>80</v>
      </c>
      <c r="L188" s="198">
        <f t="shared" ref="L188:L232" si="3">SUM(I188:K188)</f>
        <v>99.5</v>
      </c>
      <c r="M188" s="198" t="s">
        <v>2022</v>
      </c>
      <c r="N188" s="193"/>
    </row>
    <row r="189" spans="1:14" ht="18.75">
      <c r="A189" s="193">
        <v>186</v>
      </c>
      <c r="B189" s="194" t="s">
        <v>2222</v>
      </c>
      <c r="C189" s="194" t="s">
        <v>2473</v>
      </c>
      <c r="D189" s="194" t="s">
        <v>2474</v>
      </c>
      <c r="E189" s="193" t="s">
        <v>2471</v>
      </c>
      <c r="F189" s="229" t="s">
        <v>2238</v>
      </c>
      <c r="G189" s="229" t="s">
        <v>2467</v>
      </c>
      <c r="H189" s="229" t="s">
        <v>2475</v>
      </c>
      <c r="I189" s="193">
        <v>8</v>
      </c>
      <c r="J189" s="193">
        <v>9</v>
      </c>
      <c r="K189" s="196">
        <v>79.84</v>
      </c>
      <c r="L189" s="196">
        <v>87</v>
      </c>
      <c r="M189" s="196" t="s">
        <v>2090</v>
      </c>
      <c r="N189" s="193"/>
    </row>
    <row r="190" spans="1:14" ht="18.75">
      <c r="A190" s="193">
        <v>187</v>
      </c>
      <c r="B190" s="194" t="s">
        <v>2222</v>
      </c>
      <c r="C190" s="194" t="s">
        <v>2476</v>
      </c>
      <c r="D190" s="194" t="s">
        <v>2477</v>
      </c>
      <c r="E190" s="193" t="s">
        <v>2471</v>
      </c>
      <c r="F190" s="229" t="s">
        <v>2238</v>
      </c>
      <c r="G190" s="229" t="s">
        <v>2467</v>
      </c>
      <c r="H190" s="229" t="s">
        <v>2475</v>
      </c>
      <c r="I190" s="193">
        <v>9</v>
      </c>
      <c r="J190" s="193">
        <v>9</v>
      </c>
      <c r="K190" s="196">
        <v>79.893333333333302</v>
      </c>
      <c r="L190" s="196">
        <v>86</v>
      </c>
      <c r="M190" s="196" t="s">
        <v>2090</v>
      </c>
      <c r="N190" s="193"/>
    </row>
    <row r="191" spans="1:14" ht="18.75">
      <c r="A191" s="193">
        <v>188</v>
      </c>
      <c r="B191" s="194" t="s">
        <v>2222</v>
      </c>
      <c r="C191" s="194" t="s">
        <v>2478</v>
      </c>
      <c r="D191" s="194" t="s">
        <v>2479</v>
      </c>
      <c r="E191" s="193" t="s">
        <v>2471</v>
      </c>
      <c r="F191" s="229" t="s">
        <v>2238</v>
      </c>
      <c r="G191" s="229" t="s">
        <v>2467</v>
      </c>
      <c r="H191" s="229" t="s">
        <v>2480</v>
      </c>
      <c r="I191" s="193">
        <v>10</v>
      </c>
      <c r="J191" s="193">
        <v>9</v>
      </c>
      <c r="K191" s="196">
        <v>80</v>
      </c>
      <c r="L191" s="198">
        <f t="shared" si="3"/>
        <v>99</v>
      </c>
      <c r="M191" s="198" t="s">
        <v>2022</v>
      </c>
      <c r="N191" s="193"/>
    </row>
    <row r="192" spans="1:14" ht="18.75">
      <c r="A192" s="193">
        <v>189</v>
      </c>
      <c r="B192" s="194" t="s">
        <v>2222</v>
      </c>
      <c r="C192" s="194" t="s">
        <v>2481</v>
      </c>
      <c r="D192" s="194" t="s">
        <v>2482</v>
      </c>
      <c r="E192" s="193" t="s">
        <v>2483</v>
      </c>
      <c r="F192" s="229" t="s">
        <v>2238</v>
      </c>
      <c r="G192" s="229" t="s">
        <v>2467</v>
      </c>
      <c r="H192" s="229" t="s">
        <v>2480</v>
      </c>
      <c r="I192" s="193">
        <v>9</v>
      </c>
      <c r="J192" s="193">
        <v>8</v>
      </c>
      <c r="K192" s="196">
        <v>79.946666666666701</v>
      </c>
      <c r="L192" s="196">
        <v>89</v>
      </c>
      <c r="M192" s="196" t="s">
        <v>2090</v>
      </c>
      <c r="N192" s="193"/>
    </row>
    <row r="193" spans="1:14" ht="18.75">
      <c r="A193" s="193">
        <v>190</v>
      </c>
      <c r="B193" s="194" t="s">
        <v>2222</v>
      </c>
      <c r="C193" s="194" t="s">
        <v>2484</v>
      </c>
      <c r="D193" s="194" t="s">
        <v>2485</v>
      </c>
      <c r="E193" s="193" t="s">
        <v>2471</v>
      </c>
      <c r="F193" s="229" t="s">
        <v>2238</v>
      </c>
      <c r="G193" s="229" t="s">
        <v>2467</v>
      </c>
      <c r="H193" s="229" t="s">
        <v>2486</v>
      </c>
      <c r="I193" s="193">
        <v>9</v>
      </c>
      <c r="J193" s="193">
        <v>9</v>
      </c>
      <c r="K193" s="196">
        <v>80</v>
      </c>
      <c r="L193" s="198">
        <f t="shared" si="3"/>
        <v>98</v>
      </c>
      <c r="M193" s="198" t="s">
        <v>2022</v>
      </c>
      <c r="N193" s="193"/>
    </row>
    <row r="194" spans="1:14" ht="18.75">
      <c r="A194" s="193">
        <v>191</v>
      </c>
      <c r="B194" s="194" t="s">
        <v>2222</v>
      </c>
      <c r="C194" s="194" t="s">
        <v>2487</v>
      </c>
      <c r="D194" s="194" t="s">
        <v>2488</v>
      </c>
      <c r="E194" s="193" t="s">
        <v>2471</v>
      </c>
      <c r="F194" s="229" t="s">
        <v>2238</v>
      </c>
      <c r="G194" s="229" t="s">
        <v>2467</v>
      </c>
      <c r="H194" s="229" t="s">
        <v>2486</v>
      </c>
      <c r="I194" s="193">
        <v>9</v>
      </c>
      <c r="J194" s="193">
        <v>8</v>
      </c>
      <c r="K194" s="196">
        <v>79.946666666666701</v>
      </c>
      <c r="L194" s="196">
        <v>85</v>
      </c>
      <c r="M194" s="196" t="s">
        <v>2090</v>
      </c>
      <c r="N194" s="193"/>
    </row>
    <row r="195" spans="1:14" ht="18.75">
      <c r="A195" s="193">
        <v>192</v>
      </c>
      <c r="B195" s="194" t="s">
        <v>2222</v>
      </c>
      <c r="C195" s="194" t="s">
        <v>2489</v>
      </c>
      <c r="D195" s="194" t="s">
        <v>2490</v>
      </c>
      <c r="E195" s="193" t="s">
        <v>2471</v>
      </c>
      <c r="F195" s="229" t="s">
        <v>2238</v>
      </c>
      <c r="G195" s="229" t="s">
        <v>2467</v>
      </c>
      <c r="H195" s="229" t="s">
        <v>2491</v>
      </c>
      <c r="I195" s="193">
        <v>10</v>
      </c>
      <c r="J195" s="193">
        <v>9</v>
      </c>
      <c r="K195" s="196">
        <v>80</v>
      </c>
      <c r="L195" s="196">
        <v>87</v>
      </c>
      <c r="M195" s="196" t="s">
        <v>2090</v>
      </c>
      <c r="N195" s="193"/>
    </row>
    <row r="196" spans="1:14" ht="18.75">
      <c r="A196" s="193">
        <v>193</v>
      </c>
      <c r="B196" s="194" t="s">
        <v>2222</v>
      </c>
      <c r="C196" s="194" t="s">
        <v>2492</v>
      </c>
      <c r="D196" s="194" t="s">
        <v>2493</v>
      </c>
      <c r="E196" s="193" t="s">
        <v>2471</v>
      </c>
      <c r="F196" s="229" t="s">
        <v>2238</v>
      </c>
      <c r="G196" s="229" t="s">
        <v>2467</v>
      </c>
      <c r="H196" s="229" t="s">
        <v>2494</v>
      </c>
      <c r="I196" s="193">
        <v>9</v>
      </c>
      <c r="J196" s="193">
        <v>9</v>
      </c>
      <c r="K196" s="196">
        <v>79.946666666666701</v>
      </c>
      <c r="L196" s="196">
        <v>89</v>
      </c>
      <c r="M196" s="196" t="s">
        <v>2090</v>
      </c>
      <c r="N196" s="193"/>
    </row>
    <row r="197" spans="1:14" ht="18.75">
      <c r="A197" s="193">
        <v>194</v>
      </c>
      <c r="B197" s="194" t="s">
        <v>2222</v>
      </c>
      <c r="C197" s="194" t="s">
        <v>2495</v>
      </c>
      <c r="D197" s="194" t="s">
        <v>2496</v>
      </c>
      <c r="E197" s="193" t="s">
        <v>2483</v>
      </c>
      <c r="F197" s="229" t="s">
        <v>2238</v>
      </c>
      <c r="G197" s="229" t="s">
        <v>2467</v>
      </c>
      <c r="H197" s="229" t="s">
        <v>2468</v>
      </c>
      <c r="I197" s="193">
        <v>9</v>
      </c>
      <c r="J197" s="193">
        <v>9</v>
      </c>
      <c r="K197" s="196">
        <v>80</v>
      </c>
      <c r="L197" s="198">
        <f t="shared" si="3"/>
        <v>98</v>
      </c>
      <c r="M197" s="198" t="s">
        <v>2022</v>
      </c>
      <c r="N197" s="193"/>
    </row>
    <row r="198" spans="1:14" ht="18.75">
      <c r="A198" s="193">
        <v>195</v>
      </c>
      <c r="B198" s="194" t="s">
        <v>2222</v>
      </c>
      <c r="C198" s="194" t="s">
        <v>2497</v>
      </c>
      <c r="D198" s="194" t="s">
        <v>2498</v>
      </c>
      <c r="E198" s="193" t="s">
        <v>2471</v>
      </c>
      <c r="F198" s="229" t="s">
        <v>2238</v>
      </c>
      <c r="G198" s="229" t="s">
        <v>2467</v>
      </c>
      <c r="H198" s="229" t="s">
        <v>2472</v>
      </c>
      <c r="I198" s="193">
        <v>10</v>
      </c>
      <c r="J198" s="193">
        <v>9</v>
      </c>
      <c r="K198" s="196">
        <v>80</v>
      </c>
      <c r="L198" s="198">
        <f t="shared" si="3"/>
        <v>99</v>
      </c>
      <c r="M198" s="198" t="s">
        <v>2022</v>
      </c>
      <c r="N198" s="193"/>
    </row>
    <row r="199" spans="1:14" ht="18.75">
      <c r="A199" s="193">
        <v>196</v>
      </c>
      <c r="B199" s="194" t="s">
        <v>2222</v>
      </c>
      <c r="C199" s="194" t="s">
        <v>2499</v>
      </c>
      <c r="D199" s="194" t="s">
        <v>2500</v>
      </c>
      <c r="E199" s="193" t="s">
        <v>2471</v>
      </c>
      <c r="F199" s="229" t="s">
        <v>2238</v>
      </c>
      <c r="G199" s="229" t="s">
        <v>2467</v>
      </c>
      <c r="H199" s="229" t="s">
        <v>2475</v>
      </c>
      <c r="I199" s="193">
        <v>8</v>
      </c>
      <c r="J199" s="193">
        <v>9</v>
      </c>
      <c r="K199" s="196">
        <v>79.84</v>
      </c>
      <c r="L199" s="196">
        <f t="shared" si="3"/>
        <v>96.84</v>
      </c>
      <c r="M199" s="198" t="s">
        <v>2022</v>
      </c>
      <c r="N199" s="193"/>
    </row>
    <row r="200" spans="1:14" ht="18.75">
      <c r="A200" s="193">
        <v>197</v>
      </c>
      <c r="B200" s="194" t="s">
        <v>2222</v>
      </c>
      <c r="C200" s="194" t="s">
        <v>2501</v>
      </c>
      <c r="D200" s="194" t="s">
        <v>2502</v>
      </c>
      <c r="E200" s="193" t="s">
        <v>2471</v>
      </c>
      <c r="F200" s="229" t="s">
        <v>2238</v>
      </c>
      <c r="G200" s="229" t="s">
        <v>2467</v>
      </c>
      <c r="H200" s="229" t="s">
        <v>2475</v>
      </c>
      <c r="I200" s="193">
        <v>8</v>
      </c>
      <c r="J200" s="193">
        <v>9</v>
      </c>
      <c r="K200" s="196">
        <v>80</v>
      </c>
      <c r="L200" s="196">
        <f t="shared" si="3"/>
        <v>97</v>
      </c>
      <c r="M200" s="198" t="s">
        <v>2022</v>
      </c>
      <c r="N200" s="193"/>
    </row>
    <row r="201" spans="1:14" ht="18.75">
      <c r="A201" s="193">
        <v>198</v>
      </c>
      <c r="B201" s="194" t="s">
        <v>2222</v>
      </c>
      <c r="C201" s="194" t="s">
        <v>2503</v>
      </c>
      <c r="D201" s="194" t="s">
        <v>2504</v>
      </c>
      <c r="E201" s="193" t="s">
        <v>2471</v>
      </c>
      <c r="F201" s="229" t="s">
        <v>2238</v>
      </c>
      <c r="G201" s="229" t="s">
        <v>2467</v>
      </c>
      <c r="H201" s="229" t="s">
        <v>2480</v>
      </c>
      <c r="I201" s="193">
        <v>10</v>
      </c>
      <c r="J201" s="193">
        <v>9</v>
      </c>
      <c r="K201" s="196">
        <v>79.84</v>
      </c>
      <c r="L201" s="198">
        <f t="shared" si="3"/>
        <v>98.84</v>
      </c>
      <c r="M201" s="198" t="s">
        <v>2022</v>
      </c>
      <c r="N201" s="193"/>
    </row>
    <row r="202" spans="1:14" ht="18.75">
      <c r="A202" s="193">
        <v>199</v>
      </c>
      <c r="B202" s="194" t="s">
        <v>2222</v>
      </c>
      <c r="C202" s="194">
        <v>1721484</v>
      </c>
      <c r="D202" s="194" t="s">
        <v>2505</v>
      </c>
      <c r="E202" s="193" t="s">
        <v>2506</v>
      </c>
      <c r="F202" s="229" t="s">
        <v>2302</v>
      </c>
      <c r="G202" s="229" t="s">
        <v>2467</v>
      </c>
      <c r="H202" s="229" t="s">
        <v>2480</v>
      </c>
      <c r="I202" s="193">
        <v>10</v>
      </c>
      <c r="J202" s="193">
        <v>10</v>
      </c>
      <c r="K202" s="196">
        <v>58.48</v>
      </c>
      <c r="L202" s="196">
        <f t="shared" si="3"/>
        <v>78.47999999999999</v>
      </c>
      <c r="M202" s="198" t="s">
        <v>2022</v>
      </c>
      <c r="N202" s="193"/>
    </row>
    <row r="203" spans="1:14" ht="18.75">
      <c r="A203" s="193">
        <v>200</v>
      </c>
      <c r="B203" s="194" t="s">
        <v>2222</v>
      </c>
      <c r="C203" s="194" t="s">
        <v>2507</v>
      </c>
      <c r="D203" s="194" t="s">
        <v>2508</v>
      </c>
      <c r="E203" s="193" t="s">
        <v>2471</v>
      </c>
      <c r="F203" s="229" t="s">
        <v>2238</v>
      </c>
      <c r="G203" s="229" t="s">
        <v>2467</v>
      </c>
      <c r="H203" s="229" t="s">
        <v>2486</v>
      </c>
      <c r="I203" s="193">
        <v>9</v>
      </c>
      <c r="J203" s="193">
        <v>9.5</v>
      </c>
      <c r="K203" s="196">
        <v>80</v>
      </c>
      <c r="L203" s="198">
        <f t="shared" si="3"/>
        <v>98.5</v>
      </c>
      <c r="M203" s="198" t="s">
        <v>2022</v>
      </c>
      <c r="N203" s="193"/>
    </row>
    <row r="204" spans="1:14" ht="18.75">
      <c r="A204" s="193">
        <v>201</v>
      </c>
      <c r="B204" s="194" t="s">
        <v>2222</v>
      </c>
      <c r="C204" s="194" t="s">
        <v>2509</v>
      </c>
      <c r="D204" s="194" t="s">
        <v>2510</v>
      </c>
      <c r="E204" s="193" t="s">
        <v>2471</v>
      </c>
      <c r="F204" s="229" t="s">
        <v>2238</v>
      </c>
      <c r="G204" s="229" t="s">
        <v>2467</v>
      </c>
      <c r="H204" s="229" t="s">
        <v>2486</v>
      </c>
      <c r="I204" s="193">
        <v>10</v>
      </c>
      <c r="J204" s="193">
        <v>10</v>
      </c>
      <c r="K204" s="196">
        <v>80</v>
      </c>
      <c r="L204" s="198">
        <v>96</v>
      </c>
      <c r="M204" s="198" t="s">
        <v>2022</v>
      </c>
      <c r="N204" s="193"/>
    </row>
    <row r="205" spans="1:14" ht="18.75">
      <c r="A205" s="193">
        <v>202</v>
      </c>
      <c r="B205" s="194" t="s">
        <v>2222</v>
      </c>
      <c r="C205" s="194" t="s">
        <v>2511</v>
      </c>
      <c r="D205" s="194" t="s">
        <v>2512</v>
      </c>
      <c r="E205" s="193" t="s">
        <v>2471</v>
      </c>
      <c r="F205" s="229" t="s">
        <v>2238</v>
      </c>
      <c r="G205" s="229" t="s">
        <v>2467</v>
      </c>
      <c r="H205" s="229" t="s">
        <v>2491</v>
      </c>
      <c r="I205" s="193">
        <v>10</v>
      </c>
      <c r="J205" s="193">
        <v>9.5</v>
      </c>
      <c r="K205" s="196">
        <v>80</v>
      </c>
      <c r="L205" s="198">
        <f t="shared" si="3"/>
        <v>99.5</v>
      </c>
      <c r="M205" s="198" t="s">
        <v>2022</v>
      </c>
      <c r="N205" s="193"/>
    </row>
    <row r="206" spans="1:14" ht="18.75">
      <c r="A206" s="193">
        <v>203</v>
      </c>
      <c r="B206" s="194" t="s">
        <v>2222</v>
      </c>
      <c r="C206" s="194" t="s">
        <v>2513</v>
      </c>
      <c r="D206" s="194" t="s">
        <v>2514</v>
      </c>
      <c r="E206" s="193" t="s">
        <v>2471</v>
      </c>
      <c r="F206" s="229" t="s">
        <v>2238</v>
      </c>
      <c r="G206" s="229" t="s">
        <v>2467</v>
      </c>
      <c r="H206" s="229" t="s">
        <v>2494</v>
      </c>
      <c r="I206" s="193">
        <v>9</v>
      </c>
      <c r="J206" s="193">
        <v>9</v>
      </c>
      <c r="K206" s="196">
        <v>79.893333333333302</v>
      </c>
      <c r="L206" s="196">
        <v>89</v>
      </c>
      <c r="M206" s="196" t="s">
        <v>2090</v>
      </c>
      <c r="N206" s="193"/>
    </row>
    <row r="207" spans="1:14" ht="18.75">
      <c r="A207" s="193">
        <v>204</v>
      </c>
      <c r="B207" s="194" t="s">
        <v>2222</v>
      </c>
      <c r="C207" s="230" t="s">
        <v>2515</v>
      </c>
      <c r="D207" s="230" t="s">
        <v>2516</v>
      </c>
      <c r="E207" s="230" t="s">
        <v>2275</v>
      </c>
      <c r="F207" s="230" t="s">
        <v>2238</v>
      </c>
      <c r="G207" s="230" t="s">
        <v>2517</v>
      </c>
      <c r="H207" s="230" t="s">
        <v>2518</v>
      </c>
      <c r="I207" s="230">
        <v>9</v>
      </c>
      <c r="J207" s="230">
        <v>9</v>
      </c>
      <c r="K207" s="231">
        <v>79.714285714285694</v>
      </c>
      <c r="L207" s="231">
        <v>87</v>
      </c>
      <c r="M207" s="196" t="s">
        <v>2090</v>
      </c>
      <c r="N207" s="193"/>
    </row>
    <row r="208" spans="1:14" ht="18.75">
      <c r="A208" s="193">
        <v>205</v>
      </c>
      <c r="B208" s="194" t="s">
        <v>2222</v>
      </c>
      <c r="C208" s="230" t="s">
        <v>2519</v>
      </c>
      <c r="D208" s="230" t="s">
        <v>2520</v>
      </c>
      <c r="E208" s="230" t="s">
        <v>2275</v>
      </c>
      <c r="F208" s="230" t="s">
        <v>2238</v>
      </c>
      <c r="G208" s="230" t="s">
        <v>2517</v>
      </c>
      <c r="H208" s="230" t="s">
        <v>2518</v>
      </c>
      <c r="I208" s="230">
        <v>10</v>
      </c>
      <c r="J208" s="230">
        <v>8</v>
      </c>
      <c r="K208" s="231">
        <v>80</v>
      </c>
      <c r="L208" s="232">
        <f t="shared" si="3"/>
        <v>98</v>
      </c>
      <c r="M208" s="198" t="s">
        <v>2022</v>
      </c>
      <c r="N208" s="193"/>
    </row>
    <row r="209" spans="1:14" ht="18.75">
      <c r="A209" s="193">
        <v>206</v>
      </c>
      <c r="B209" s="194" t="s">
        <v>2222</v>
      </c>
      <c r="C209" s="230" t="s">
        <v>2521</v>
      </c>
      <c r="D209" s="230" t="s">
        <v>2522</v>
      </c>
      <c r="E209" s="230" t="s">
        <v>2275</v>
      </c>
      <c r="F209" s="230" t="s">
        <v>2238</v>
      </c>
      <c r="G209" s="230" t="s">
        <v>2517</v>
      </c>
      <c r="H209" s="230" t="s">
        <v>2518</v>
      </c>
      <c r="I209" s="230">
        <v>10</v>
      </c>
      <c r="J209" s="230">
        <v>9</v>
      </c>
      <c r="K209" s="231">
        <v>79.428571428571402</v>
      </c>
      <c r="L209" s="232">
        <f t="shared" si="3"/>
        <v>98.428571428571402</v>
      </c>
      <c r="M209" s="198" t="s">
        <v>2022</v>
      </c>
      <c r="N209" s="193"/>
    </row>
    <row r="210" spans="1:14" ht="18.75">
      <c r="A210" s="193">
        <v>207</v>
      </c>
      <c r="B210" s="194" t="s">
        <v>2222</v>
      </c>
      <c r="C210" s="230" t="s">
        <v>2523</v>
      </c>
      <c r="D210" s="230" t="s">
        <v>2524</v>
      </c>
      <c r="E210" s="230" t="s">
        <v>2275</v>
      </c>
      <c r="F210" s="230" t="s">
        <v>2238</v>
      </c>
      <c r="G210" s="230" t="s">
        <v>2517</v>
      </c>
      <c r="H210" s="230" t="s">
        <v>2518</v>
      </c>
      <c r="I210" s="230">
        <v>10</v>
      </c>
      <c r="J210" s="230">
        <v>8</v>
      </c>
      <c r="K210" s="231">
        <v>79.714285714285694</v>
      </c>
      <c r="L210" s="231">
        <f t="shared" si="3"/>
        <v>97.714285714285694</v>
      </c>
      <c r="M210" s="198" t="s">
        <v>2022</v>
      </c>
      <c r="N210" s="193"/>
    </row>
    <row r="211" spans="1:14" ht="18.75">
      <c r="A211" s="193">
        <v>208</v>
      </c>
      <c r="B211" s="194" t="s">
        <v>2222</v>
      </c>
      <c r="C211" s="230" t="s">
        <v>2525</v>
      </c>
      <c r="D211" s="230" t="s">
        <v>2526</v>
      </c>
      <c r="E211" s="230" t="s">
        <v>2282</v>
      </c>
      <c r="F211" s="230" t="s">
        <v>2238</v>
      </c>
      <c r="G211" s="230" t="s">
        <v>2517</v>
      </c>
      <c r="H211" s="230" t="s">
        <v>2518</v>
      </c>
      <c r="I211" s="230">
        <v>8</v>
      </c>
      <c r="J211" s="230">
        <v>8</v>
      </c>
      <c r="K211" s="231">
        <v>77.714285714285694</v>
      </c>
      <c r="L211" s="231">
        <f t="shared" si="3"/>
        <v>93.714285714285694</v>
      </c>
      <c r="M211" s="198" t="s">
        <v>2022</v>
      </c>
      <c r="N211" s="193"/>
    </row>
    <row r="212" spans="1:14" ht="18.75">
      <c r="A212" s="193">
        <v>209</v>
      </c>
      <c r="B212" s="194" t="s">
        <v>2222</v>
      </c>
      <c r="C212" s="230" t="s">
        <v>2527</v>
      </c>
      <c r="D212" s="230" t="s">
        <v>2528</v>
      </c>
      <c r="E212" s="230" t="s">
        <v>2275</v>
      </c>
      <c r="F212" s="230" t="s">
        <v>2238</v>
      </c>
      <c r="G212" s="230" t="s">
        <v>2517</v>
      </c>
      <c r="H212" s="230" t="s">
        <v>2518</v>
      </c>
      <c r="I212" s="230">
        <v>8</v>
      </c>
      <c r="J212" s="230">
        <v>7</v>
      </c>
      <c r="K212" s="231">
        <v>80</v>
      </c>
      <c r="L212" s="231">
        <f t="shared" si="3"/>
        <v>95</v>
      </c>
      <c r="M212" s="198" t="s">
        <v>2022</v>
      </c>
      <c r="N212" s="193"/>
    </row>
    <row r="213" spans="1:14" ht="18.75">
      <c r="A213" s="193">
        <v>210</v>
      </c>
      <c r="B213" s="194" t="s">
        <v>2222</v>
      </c>
      <c r="C213" s="230" t="s">
        <v>2529</v>
      </c>
      <c r="D213" s="230" t="s">
        <v>2530</v>
      </c>
      <c r="E213" s="230" t="s">
        <v>2275</v>
      </c>
      <c r="F213" s="230" t="s">
        <v>2238</v>
      </c>
      <c r="G213" s="230" t="s">
        <v>2517</v>
      </c>
      <c r="H213" s="230" t="s">
        <v>2518</v>
      </c>
      <c r="I213" s="230">
        <v>8</v>
      </c>
      <c r="J213" s="230">
        <v>8</v>
      </c>
      <c r="K213" s="231">
        <v>78.971428571428604</v>
      </c>
      <c r="L213" s="231">
        <f t="shared" si="3"/>
        <v>94.971428571428604</v>
      </c>
      <c r="M213" s="198" t="s">
        <v>2022</v>
      </c>
      <c r="N213" s="193"/>
    </row>
    <row r="214" spans="1:14" ht="18.75">
      <c r="A214" s="193">
        <v>211</v>
      </c>
      <c r="B214" s="194" t="s">
        <v>2222</v>
      </c>
      <c r="C214" s="230" t="s">
        <v>2531</v>
      </c>
      <c r="D214" s="230" t="s">
        <v>2532</v>
      </c>
      <c r="E214" s="230" t="s">
        <v>2275</v>
      </c>
      <c r="F214" s="230" t="s">
        <v>2238</v>
      </c>
      <c r="G214" s="230" t="s">
        <v>2517</v>
      </c>
      <c r="H214" s="230" t="s">
        <v>2518</v>
      </c>
      <c r="I214" s="230">
        <v>6</v>
      </c>
      <c r="J214" s="230">
        <v>8</v>
      </c>
      <c r="K214" s="231">
        <v>79.914285714285697</v>
      </c>
      <c r="L214" s="231">
        <f t="shared" si="3"/>
        <v>93.914285714285697</v>
      </c>
      <c r="M214" s="198" t="s">
        <v>2022</v>
      </c>
      <c r="N214" s="193"/>
    </row>
    <row r="215" spans="1:14" ht="18.75">
      <c r="A215" s="193">
        <v>212</v>
      </c>
      <c r="B215" s="194" t="s">
        <v>2222</v>
      </c>
      <c r="C215" s="230" t="s">
        <v>2533</v>
      </c>
      <c r="D215" s="230" t="s">
        <v>2534</v>
      </c>
      <c r="E215" s="230" t="s">
        <v>2275</v>
      </c>
      <c r="F215" s="230" t="s">
        <v>2238</v>
      </c>
      <c r="G215" s="230" t="s">
        <v>2517</v>
      </c>
      <c r="H215" s="230" t="s">
        <v>2518</v>
      </c>
      <c r="I215" s="230">
        <v>8</v>
      </c>
      <c r="J215" s="230">
        <v>8</v>
      </c>
      <c r="K215" s="231">
        <v>79.714285714285694</v>
      </c>
      <c r="L215" s="231">
        <f t="shared" si="3"/>
        <v>95.714285714285694</v>
      </c>
      <c r="M215" s="198" t="s">
        <v>2022</v>
      </c>
      <c r="N215" s="193"/>
    </row>
    <row r="216" spans="1:14" ht="18.75">
      <c r="A216" s="193">
        <v>213</v>
      </c>
      <c r="B216" s="194" t="s">
        <v>2222</v>
      </c>
      <c r="C216" s="230" t="s">
        <v>2535</v>
      </c>
      <c r="D216" s="230" t="s">
        <v>2536</v>
      </c>
      <c r="E216" s="230" t="s">
        <v>2275</v>
      </c>
      <c r="F216" s="230" t="s">
        <v>2238</v>
      </c>
      <c r="G216" s="230" t="s">
        <v>2517</v>
      </c>
      <c r="H216" s="230" t="s">
        <v>2518</v>
      </c>
      <c r="I216" s="230">
        <v>8</v>
      </c>
      <c r="J216" s="230">
        <v>9</v>
      </c>
      <c r="K216" s="231">
        <v>79.771428571428601</v>
      </c>
      <c r="L216" s="231">
        <f t="shared" si="3"/>
        <v>96.771428571428601</v>
      </c>
      <c r="M216" s="198" t="s">
        <v>2022</v>
      </c>
      <c r="N216" s="193"/>
    </row>
    <row r="217" spans="1:14" ht="18.75">
      <c r="A217" s="193">
        <v>214</v>
      </c>
      <c r="B217" s="194" t="s">
        <v>2222</v>
      </c>
      <c r="C217" s="230" t="s">
        <v>2537</v>
      </c>
      <c r="D217" s="230" t="s">
        <v>2538</v>
      </c>
      <c r="E217" s="230" t="s">
        <v>2275</v>
      </c>
      <c r="F217" s="230" t="s">
        <v>2238</v>
      </c>
      <c r="G217" s="230" t="s">
        <v>2517</v>
      </c>
      <c r="H217" s="230" t="s">
        <v>2518</v>
      </c>
      <c r="I217" s="230">
        <v>10</v>
      </c>
      <c r="J217" s="230">
        <v>9</v>
      </c>
      <c r="K217" s="231">
        <v>79.942857142857207</v>
      </c>
      <c r="L217" s="232">
        <f t="shared" si="3"/>
        <v>98.942857142857207</v>
      </c>
      <c r="M217" s="198" t="s">
        <v>2022</v>
      </c>
      <c r="N217" s="193"/>
    </row>
    <row r="218" spans="1:14" ht="18.75">
      <c r="A218" s="193">
        <v>215</v>
      </c>
      <c r="B218" s="194" t="s">
        <v>2222</v>
      </c>
      <c r="C218" s="230" t="s">
        <v>2539</v>
      </c>
      <c r="D218" s="230" t="s">
        <v>2540</v>
      </c>
      <c r="E218" s="230" t="s">
        <v>2282</v>
      </c>
      <c r="F218" s="230" t="s">
        <v>2238</v>
      </c>
      <c r="G218" s="230" t="s">
        <v>2517</v>
      </c>
      <c r="H218" s="230" t="s">
        <v>2518</v>
      </c>
      <c r="I218" s="230">
        <v>8</v>
      </c>
      <c r="J218" s="230">
        <v>8</v>
      </c>
      <c r="K218" s="231">
        <v>79.657142857142901</v>
      </c>
      <c r="L218" s="231">
        <f t="shared" si="3"/>
        <v>95.657142857142901</v>
      </c>
      <c r="M218" s="198" t="s">
        <v>2022</v>
      </c>
      <c r="N218" s="193"/>
    </row>
    <row r="219" spans="1:14" ht="18.75">
      <c r="A219" s="193">
        <v>216</v>
      </c>
      <c r="B219" s="194" t="s">
        <v>2222</v>
      </c>
      <c r="C219" s="230" t="s">
        <v>2541</v>
      </c>
      <c r="D219" s="230" t="s">
        <v>2542</v>
      </c>
      <c r="E219" s="230" t="s">
        <v>2282</v>
      </c>
      <c r="F219" s="230" t="s">
        <v>2238</v>
      </c>
      <c r="G219" s="230" t="s">
        <v>2517</v>
      </c>
      <c r="H219" s="230" t="s">
        <v>2518</v>
      </c>
      <c r="I219" s="230">
        <v>8</v>
      </c>
      <c r="J219" s="230">
        <v>8</v>
      </c>
      <c r="K219" s="231">
        <v>80</v>
      </c>
      <c r="L219" s="231">
        <f t="shared" si="3"/>
        <v>96</v>
      </c>
      <c r="M219" s="198" t="s">
        <v>2022</v>
      </c>
      <c r="N219" s="193"/>
    </row>
    <row r="220" spans="1:14" ht="18.75">
      <c r="A220" s="193">
        <v>217</v>
      </c>
      <c r="B220" s="194" t="s">
        <v>2222</v>
      </c>
      <c r="C220" s="230" t="s">
        <v>2543</v>
      </c>
      <c r="D220" s="230" t="s">
        <v>2544</v>
      </c>
      <c r="E220" s="230" t="s">
        <v>2282</v>
      </c>
      <c r="F220" s="230" t="s">
        <v>2238</v>
      </c>
      <c r="G220" s="230" t="s">
        <v>2517</v>
      </c>
      <c r="H220" s="230" t="s">
        <v>2518</v>
      </c>
      <c r="I220" s="230">
        <v>8</v>
      </c>
      <c r="J220" s="230">
        <v>9</v>
      </c>
      <c r="K220" s="231">
        <v>79.828571428571394</v>
      </c>
      <c r="L220" s="231">
        <f t="shared" si="3"/>
        <v>96.828571428571394</v>
      </c>
      <c r="M220" s="198" t="s">
        <v>2022</v>
      </c>
      <c r="N220" s="193"/>
    </row>
    <row r="221" spans="1:14" ht="18.75">
      <c r="A221" s="193">
        <v>218</v>
      </c>
      <c r="B221" s="194" t="s">
        <v>2222</v>
      </c>
      <c r="C221" s="230" t="s">
        <v>2545</v>
      </c>
      <c r="D221" s="230" t="s">
        <v>2546</v>
      </c>
      <c r="E221" s="230" t="s">
        <v>2282</v>
      </c>
      <c r="F221" s="230" t="s">
        <v>2238</v>
      </c>
      <c r="G221" s="230" t="s">
        <v>2517</v>
      </c>
      <c r="H221" s="230" t="s">
        <v>2518</v>
      </c>
      <c r="I221" s="230">
        <v>8</v>
      </c>
      <c r="J221" s="230">
        <v>8</v>
      </c>
      <c r="K221" s="231">
        <v>78.685714285714297</v>
      </c>
      <c r="L221" s="231">
        <f t="shared" si="3"/>
        <v>94.685714285714297</v>
      </c>
      <c r="M221" s="198" t="s">
        <v>2022</v>
      </c>
      <c r="N221" s="193"/>
    </row>
    <row r="222" spans="1:14" ht="18.75">
      <c r="A222" s="193">
        <v>219</v>
      </c>
      <c r="B222" s="194" t="s">
        <v>2222</v>
      </c>
      <c r="C222" s="230" t="s">
        <v>2547</v>
      </c>
      <c r="D222" s="230" t="s">
        <v>2548</v>
      </c>
      <c r="E222" s="230" t="s">
        <v>2224</v>
      </c>
      <c r="F222" s="230" t="s">
        <v>2225</v>
      </c>
      <c r="G222" s="230" t="s">
        <v>2517</v>
      </c>
      <c r="H222" s="230" t="s">
        <v>2518</v>
      </c>
      <c r="I222" s="230">
        <v>8</v>
      </c>
      <c r="J222" s="230">
        <v>8</v>
      </c>
      <c r="K222" s="231">
        <v>80</v>
      </c>
      <c r="L222" s="231">
        <v>89</v>
      </c>
      <c r="M222" s="196" t="s">
        <v>2090</v>
      </c>
      <c r="N222" s="193"/>
    </row>
    <row r="223" spans="1:14" ht="18.75">
      <c r="A223" s="193">
        <v>220</v>
      </c>
      <c r="B223" s="194" t="s">
        <v>2222</v>
      </c>
      <c r="C223" s="230" t="s">
        <v>2549</v>
      </c>
      <c r="D223" s="230" t="s">
        <v>2550</v>
      </c>
      <c r="E223" s="230" t="s">
        <v>2224</v>
      </c>
      <c r="F223" s="230" t="s">
        <v>2225</v>
      </c>
      <c r="G223" s="230" t="s">
        <v>2517</v>
      </c>
      <c r="H223" s="230" t="s">
        <v>2518</v>
      </c>
      <c r="I223" s="230">
        <v>7</v>
      </c>
      <c r="J223" s="230">
        <v>9</v>
      </c>
      <c r="K223" s="231">
        <v>78.657142857142901</v>
      </c>
      <c r="L223" s="231">
        <v>88</v>
      </c>
      <c r="M223" s="196" t="s">
        <v>2090</v>
      </c>
      <c r="N223" s="193"/>
    </row>
    <row r="224" spans="1:14" ht="18.75">
      <c r="A224" s="193">
        <v>221</v>
      </c>
      <c r="B224" s="194" t="s">
        <v>2222</v>
      </c>
      <c r="C224" s="230">
        <v>1722637</v>
      </c>
      <c r="D224" s="230" t="s">
        <v>2551</v>
      </c>
      <c r="E224" s="230" t="s">
        <v>2301</v>
      </c>
      <c r="F224" s="230" t="s">
        <v>2302</v>
      </c>
      <c r="G224" s="230" t="s">
        <v>2517</v>
      </c>
      <c r="H224" s="230" t="s">
        <v>2518</v>
      </c>
      <c r="I224" s="230">
        <v>7</v>
      </c>
      <c r="J224" s="230">
        <v>7</v>
      </c>
      <c r="K224" s="231">
        <v>78.171428571428606</v>
      </c>
      <c r="L224" s="231">
        <v>87</v>
      </c>
      <c r="M224" s="196" t="s">
        <v>2090</v>
      </c>
      <c r="N224" s="193"/>
    </row>
    <row r="225" spans="1:14" ht="18.75">
      <c r="A225" s="193">
        <v>222</v>
      </c>
      <c r="B225" s="194" t="s">
        <v>2222</v>
      </c>
      <c r="C225" s="230" t="s">
        <v>2552</v>
      </c>
      <c r="D225" s="230" t="s">
        <v>2553</v>
      </c>
      <c r="E225" s="230" t="s">
        <v>2282</v>
      </c>
      <c r="F225" s="230" t="s">
        <v>2238</v>
      </c>
      <c r="G225" s="230" t="s">
        <v>2517</v>
      </c>
      <c r="H225" s="230" t="s">
        <v>2518</v>
      </c>
      <c r="I225" s="230">
        <v>7</v>
      </c>
      <c r="J225" s="230">
        <v>7</v>
      </c>
      <c r="K225" s="231">
        <v>78.8</v>
      </c>
      <c r="L225" s="231">
        <v>86.8</v>
      </c>
      <c r="M225" s="196" t="s">
        <v>2090</v>
      </c>
      <c r="N225" s="193"/>
    </row>
    <row r="226" spans="1:14" ht="18.75">
      <c r="A226" s="193">
        <v>223</v>
      </c>
      <c r="B226" s="194" t="s">
        <v>2222</v>
      </c>
      <c r="C226" s="230" t="s">
        <v>2554</v>
      </c>
      <c r="D226" s="230" t="s">
        <v>2555</v>
      </c>
      <c r="E226" s="230" t="s">
        <v>2352</v>
      </c>
      <c r="F226" s="230" t="s">
        <v>2238</v>
      </c>
      <c r="G226" s="230" t="s">
        <v>2517</v>
      </c>
      <c r="H226" s="230" t="s">
        <v>2518</v>
      </c>
      <c r="I226" s="230">
        <v>7</v>
      </c>
      <c r="J226" s="230">
        <v>8</v>
      </c>
      <c r="K226" s="231">
        <v>78.857142857142904</v>
      </c>
      <c r="L226" s="231">
        <f t="shared" si="3"/>
        <v>93.857142857142904</v>
      </c>
      <c r="M226" s="198" t="s">
        <v>2022</v>
      </c>
      <c r="N226" s="193"/>
    </row>
    <row r="227" spans="1:14" ht="18.75">
      <c r="A227" s="193">
        <v>224</v>
      </c>
      <c r="B227" s="194" t="s">
        <v>2222</v>
      </c>
      <c r="C227" s="230" t="s">
        <v>2556</v>
      </c>
      <c r="D227" s="230" t="s">
        <v>2557</v>
      </c>
      <c r="E227" s="230" t="s">
        <v>2282</v>
      </c>
      <c r="F227" s="230" t="s">
        <v>2238</v>
      </c>
      <c r="G227" s="230" t="s">
        <v>2517</v>
      </c>
      <c r="H227" s="230" t="s">
        <v>2518</v>
      </c>
      <c r="I227" s="230">
        <v>10</v>
      </c>
      <c r="J227" s="230">
        <v>10</v>
      </c>
      <c r="K227" s="231">
        <v>79.8857142857143</v>
      </c>
      <c r="L227" s="232">
        <f t="shared" si="3"/>
        <v>99.8857142857143</v>
      </c>
      <c r="M227" s="198" t="s">
        <v>2022</v>
      </c>
      <c r="N227" s="193"/>
    </row>
    <row r="228" spans="1:14" ht="18.75">
      <c r="A228" s="193">
        <v>225</v>
      </c>
      <c r="B228" s="194" t="s">
        <v>2222</v>
      </c>
      <c r="C228" s="230" t="s">
        <v>2558</v>
      </c>
      <c r="D228" s="230" t="s">
        <v>2559</v>
      </c>
      <c r="E228" s="230" t="s">
        <v>2275</v>
      </c>
      <c r="F228" s="230" t="s">
        <v>2238</v>
      </c>
      <c r="G228" s="230" t="s">
        <v>2517</v>
      </c>
      <c r="H228" s="230" t="s">
        <v>2518</v>
      </c>
      <c r="I228" s="230">
        <v>9</v>
      </c>
      <c r="J228" s="230">
        <v>9</v>
      </c>
      <c r="K228" s="231">
        <v>79.8857142857143</v>
      </c>
      <c r="L228" s="231">
        <f t="shared" si="3"/>
        <v>97.8857142857143</v>
      </c>
      <c r="M228" s="198" t="s">
        <v>2022</v>
      </c>
      <c r="N228" s="193"/>
    </row>
    <row r="229" spans="1:14" ht="18.75">
      <c r="A229" s="193">
        <v>226</v>
      </c>
      <c r="B229" s="194" t="s">
        <v>2222</v>
      </c>
      <c r="C229" s="230" t="s">
        <v>2560</v>
      </c>
      <c r="D229" s="230" t="s">
        <v>2561</v>
      </c>
      <c r="E229" s="230" t="s">
        <v>2275</v>
      </c>
      <c r="F229" s="230" t="s">
        <v>2238</v>
      </c>
      <c r="G229" s="230" t="s">
        <v>2517</v>
      </c>
      <c r="H229" s="230" t="s">
        <v>2518</v>
      </c>
      <c r="I229" s="230">
        <v>8</v>
      </c>
      <c r="J229" s="230">
        <v>9</v>
      </c>
      <c r="K229" s="231">
        <v>79.657142857142901</v>
      </c>
      <c r="L229" s="231">
        <f t="shared" si="3"/>
        <v>96.657142857142901</v>
      </c>
      <c r="M229" s="198" t="s">
        <v>2022</v>
      </c>
      <c r="N229" s="193"/>
    </row>
    <row r="230" spans="1:14" ht="18.75">
      <c r="A230" s="193">
        <v>227</v>
      </c>
      <c r="B230" s="194" t="s">
        <v>2222</v>
      </c>
      <c r="C230" s="230" t="s">
        <v>2562</v>
      </c>
      <c r="D230" s="230" t="s">
        <v>2563</v>
      </c>
      <c r="E230" s="230" t="s">
        <v>2275</v>
      </c>
      <c r="F230" s="230" t="s">
        <v>2238</v>
      </c>
      <c r="G230" s="230" t="s">
        <v>2517</v>
      </c>
      <c r="H230" s="230" t="s">
        <v>2518</v>
      </c>
      <c r="I230" s="230">
        <v>8</v>
      </c>
      <c r="J230" s="230">
        <v>8</v>
      </c>
      <c r="K230" s="231">
        <v>80</v>
      </c>
      <c r="L230" s="231">
        <f t="shared" si="3"/>
        <v>96</v>
      </c>
      <c r="M230" s="198" t="s">
        <v>2022</v>
      </c>
      <c r="N230" s="193"/>
    </row>
    <row r="231" spans="1:14" ht="18.75">
      <c r="A231" s="193">
        <v>228</v>
      </c>
      <c r="B231" s="194" t="s">
        <v>2222</v>
      </c>
      <c r="C231" s="230" t="s">
        <v>2564</v>
      </c>
      <c r="D231" s="230" t="s">
        <v>2565</v>
      </c>
      <c r="E231" s="230" t="s">
        <v>2275</v>
      </c>
      <c r="F231" s="230" t="s">
        <v>2238</v>
      </c>
      <c r="G231" s="230" t="s">
        <v>2517</v>
      </c>
      <c r="H231" s="230" t="s">
        <v>2518</v>
      </c>
      <c r="I231" s="230">
        <v>8</v>
      </c>
      <c r="J231" s="230">
        <v>9</v>
      </c>
      <c r="K231" s="231">
        <v>80</v>
      </c>
      <c r="L231" s="231">
        <f t="shared" si="3"/>
        <v>97</v>
      </c>
      <c r="M231" s="198" t="s">
        <v>2022</v>
      </c>
      <c r="N231" s="193"/>
    </row>
    <row r="232" spans="1:14" ht="18.75">
      <c r="A232" s="193">
        <v>229</v>
      </c>
      <c r="B232" s="194" t="s">
        <v>2222</v>
      </c>
      <c r="C232" s="230" t="s">
        <v>2566</v>
      </c>
      <c r="D232" s="230" t="s">
        <v>2567</v>
      </c>
      <c r="E232" s="230" t="s">
        <v>2275</v>
      </c>
      <c r="F232" s="230" t="s">
        <v>2238</v>
      </c>
      <c r="G232" s="230" t="s">
        <v>2517</v>
      </c>
      <c r="H232" s="230" t="s">
        <v>2518</v>
      </c>
      <c r="I232" s="230">
        <v>8</v>
      </c>
      <c r="J232" s="230">
        <v>8</v>
      </c>
      <c r="K232" s="231">
        <v>79.542857142857102</v>
      </c>
      <c r="L232" s="231">
        <f t="shared" si="3"/>
        <v>95.542857142857102</v>
      </c>
      <c r="M232" s="198" t="s">
        <v>2022</v>
      </c>
      <c r="N232" s="193"/>
    </row>
    <row r="233" spans="1:14" ht="18.75">
      <c r="A233" s="193">
        <v>230</v>
      </c>
      <c r="B233" s="233" t="s">
        <v>2222</v>
      </c>
      <c r="C233" s="216">
        <v>1722557</v>
      </c>
      <c r="D233" s="197" t="s">
        <v>2568</v>
      </c>
      <c r="E233" s="197" t="s">
        <v>2313</v>
      </c>
      <c r="F233" s="197" t="s">
        <v>2302</v>
      </c>
      <c r="G233" s="218" t="s">
        <v>2353</v>
      </c>
      <c r="H233" s="197" t="s">
        <v>2380</v>
      </c>
      <c r="I233" s="197">
        <v>7</v>
      </c>
      <c r="J233" s="197">
        <v>0</v>
      </c>
      <c r="K233" s="197">
        <v>79.7</v>
      </c>
      <c r="L233" s="197">
        <v>79</v>
      </c>
      <c r="M233" s="196" t="s">
        <v>2248</v>
      </c>
      <c r="N233" s="234"/>
    </row>
    <row r="234" spans="1:14" ht="18.75">
      <c r="A234" s="193">
        <v>231</v>
      </c>
      <c r="B234" s="233" t="s">
        <v>2222</v>
      </c>
      <c r="C234" s="216">
        <v>1722600</v>
      </c>
      <c r="D234" s="197" t="s">
        <v>2569</v>
      </c>
      <c r="E234" s="197" t="s">
        <v>2313</v>
      </c>
      <c r="F234" s="197" t="s">
        <v>2302</v>
      </c>
      <c r="G234" s="218" t="s">
        <v>2353</v>
      </c>
      <c r="H234" s="197" t="s">
        <v>2385</v>
      </c>
      <c r="I234" s="197">
        <v>9</v>
      </c>
      <c r="J234" s="197">
        <v>10</v>
      </c>
      <c r="K234" s="197">
        <v>79.7</v>
      </c>
      <c r="L234" s="197">
        <f t="shared" ref="L234:L239" si="4">SUM(I234:K234)</f>
        <v>98.7</v>
      </c>
      <c r="M234" s="198" t="s">
        <v>2022</v>
      </c>
      <c r="N234" s="235"/>
    </row>
    <row r="235" spans="1:14" ht="18.75">
      <c r="A235" s="193">
        <v>232</v>
      </c>
      <c r="B235" s="233" t="s">
        <v>2222</v>
      </c>
      <c r="C235" s="216">
        <v>1722551</v>
      </c>
      <c r="D235" s="197" t="s">
        <v>2570</v>
      </c>
      <c r="E235" s="197" t="s">
        <v>2313</v>
      </c>
      <c r="F235" s="197" t="s">
        <v>2302</v>
      </c>
      <c r="G235" s="218" t="s">
        <v>2353</v>
      </c>
      <c r="H235" s="197" t="s">
        <v>2370</v>
      </c>
      <c r="I235" s="197">
        <v>8</v>
      </c>
      <c r="J235" s="197">
        <v>9</v>
      </c>
      <c r="K235" s="197">
        <v>79.099999999999994</v>
      </c>
      <c r="L235" s="197">
        <f t="shared" si="4"/>
        <v>96.1</v>
      </c>
      <c r="M235" s="196" t="s">
        <v>2090</v>
      </c>
      <c r="N235" s="235"/>
    </row>
    <row r="236" spans="1:14" ht="18.75">
      <c r="A236" s="193">
        <v>233</v>
      </c>
      <c r="B236" s="233" t="s">
        <v>2222</v>
      </c>
      <c r="C236" s="216">
        <v>1722638</v>
      </c>
      <c r="D236" s="197" t="s">
        <v>2571</v>
      </c>
      <c r="E236" s="197" t="s">
        <v>2301</v>
      </c>
      <c r="F236" s="197" t="s">
        <v>2302</v>
      </c>
      <c r="G236" s="218" t="s">
        <v>2353</v>
      </c>
      <c r="H236" s="197" t="s">
        <v>2375</v>
      </c>
      <c r="I236" s="197">
        <v>9</v>
      </c>
      <c r="J236" s="197">
        <v>9</v>
      </c>
      <c r="K236" s="197">
        <v>79.2</v>
      </c>
      <c r="L236" s="197">
        <v>89</v>
      </c>
      <c r="M236" s="196" t="s">
        <v>2090</v>
      </c>
      <c r="N236" s="235"/>
    </row>
    <row r="237" spans="1:14" ht="18.75">
      <c r="A237" s="193">
        <v>234</v>
      </c>
      <c r="B237" s="233" t="s">
        <v>2222</v>
      </c>
      <c r="C237" s="216">
        <v>1722621</v>
      </c>
      <c r="D237" s="197" t="s">
        <v>2572</v>
      </c>
      <c r="E237" s="197" t="s">
        <v>2301</v>
      </c>
      <c r="F237" s="197" t="s">
        <v>2302</v>
      </c>
      <c r="G237" s="218" t="s">
        <v>2353</v>
      </c>
      <c r="H237" s="197" t="s">
        <v>2356</v>
      </c>
      <c r="I237" s="197">
        <v>10</v>
      </c>
      <c r="J237" s="197">
        <v>10</v>
      </c>
      <c r="K237" s="197">
        <v>79.3</v>
      </c>
      <c r="L237" s="197">
        <f t="shared" si="4"/>
        <v>99.3</v>
      </c>
      <c r="M237" s="198" t="s">
        <v>2022</v>
      </c>
      <c r="N237" s="235"/>
    </row>
    <row r="238" spans="1:14" ht="18.75">
      <c r="A238" s="193">
        <v>235</v>
      </c>
      <c r="B238" s="233" t="s">
        <v>2222</v>
      </c>
      <c r="C238" s="216">
        <v>1722571</v>
      </c>
      <c r="D238" s="197" t="s">
        <v>2573</v>
      </c>
      <c r="E238" s="197" t="s">
        <v>2372</v>
      </c>
      <c r="F238" s="197" t="s">
        <v>2302</v>
      </c>
      <c r="G238" s="218" t="s">
        <v>2353</v>
      </c>
      <c r="H238" s="197" t="s">
        <v>2370</v>
      </c>
      <c r="I238" s="197">
        <v>10</v>
      </c>
      <c r="J238" s="197">
        <v>10</v>
      </c>
      <c r="K238" s="197">
        <v>79.2</v>
      </c>
      <c r="L238" s="197">
        <f t="shared" si="4"/>
        <v>99.2</v>
      </c>
      <c r="M238" s="198" t="s">
        <v>2022</v>
      </c>
      <c r="N238" s="235"/>
    </row>
    <row r="239" spans="1:14" ht="18.75">
      <c r="A239" s="193">
        <v>236</v>
      </c>
      <c r="B239" s="233" t="s">
        <v>2222</v>
      </c>
      <c r="C239" s="216">
        <v>1722627</v>
      </c>
      <c r="D239" s="197" t="s">
        <v>2574</v>
      </c>
      <c r="E239" s="197" t="s">
        <v>2301</v>
      </c>
      <c r="F239" s="197" t="s">
        <v>2302</v>
      </c>
      <c r="G239" s="218" t="s">
        <v>2353</v>
      </c>
      <c r="H239" s="197" t="s">
        <v>2375</v>
      </c>
      <c r="I239" s="197">
        <v>10</v>
      </c>
      <c r="J239" s="197">
        <v>10</v>
      </c>
      <c r="K239" s="197">
        <v>79.900000000000006</v>
      </c>
      <c r="L239" s="197">
        <f t="shared" si="4"/>
        <v>99.9</v>
      </c>
      <c r="M239" s="198" t="s">
        <v>2022</v>
      </c>
      <c r="N239" s="235"/>
    </row>
    <row r="240" spans="1:14" ht="18.75">
      <c r="A240" s="193">
        <v>237</v>
      </c>
      <c r="B240" s="233" t="s">
        <v>2222</v>
      </c>
      <c r="C240" s="216">
        <v>1722603</v>
      </c>
      <c r="D240" s="197" t="s">
        <v>2575</v>
      </c>
      <c r="E240" s="197" t="s">
        <v>2313</v>
      </c>
      <c r="F240" s="197" t="s">
        <v>2302</v>
      </c>
      <c r="G240" s="218" t="s">
        <v>2353</v>
      </c>
      <c r="H240" s="197" t="s">
        <v>2368</v>
      </c>
      <c r="I240" s="197">
        <v>8</v>
      </c>
      <c r="J240" s="197">
        <v>8</v>
      </c>
      <c r="K240" s="197">
        <v>78.099999999999994</v>
      </c>
      <c r="L240" s="197">
        <v>89</v>
      </c>
      <c r="M240" s="196" t="s">
        <v>2090</v>
      </c>
      <c r="N240" s="236"/>
    </row>
  </sheetData>
  <autoFilter ref="A1:N240"/>
  <mergeCells count="4">
    <mergeCell ref="A1:N1"/>
    <mergeCell ref="A2:B2"/>
    <mergeCell ref="F2:G2"/>
    <mergeCell ref="I2:J2"/>
  </mergeCells>
  <phoneticPr fontId="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1"/>
  <sheetViews>
    <sheetView zoomScale="85" zoomScaleNormal="85" workbookViewId="0">
      <selection activeCell="C11" sqref="C11"/>
    </sheetView>
  </sheetViews>
  <sheetFormatPr defaultColWidth="9" defaultRowHeight="13.5"/>
  <cols>
    <col min="1" max="1" width="7" style="180" customWidth="1"/>
    <col min="2" max="2" width="12.625" style="180" bestFit="1" customWidth="1"/>
    <col min="3" max="3" width="17.625" style="180" bestFit="1" customWidth="1"/>
    <col min="4" max="4" width="9.75" style="180" bestFit="1" customWidth="1"/>
    <col min="5" max="5" width="11.25" style="180" bestFit="1" customWidth="1"/>
    <col min="6" max="7" width="9" style="180"/>
    <col min="8" max="8" width="6.5" style="180" customWidth="1"/>
    <col min="9" max="13" width="9" style="180"/>
    <col min="14" max="14" width="11.625" style="180" customWidth="1"/>
    <col min="15" max="16384" width="9" style="180"/>
  </cols>
  <sheetData>
    <row r="1" spans="1:14" ht="27" customHeight="1">
      <c r="A1" s="179" t="s">
        <v>1595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2.9" customHeight="1">
      <c r="A2" s="238" t="s">
        <v>2013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22.9" customHeight="1">
      <c r="A3" s="181"/>
      <c r="B3" s="181" t="s">
        <v>2</v>
      </c>
      <c r="C3" s="182">
        <v>43544</v>
      </c>
      <c r="D3" s="181"/>
      <c r="E3" s="181"/>
      <c r="F3" s="181" t="s">
        <v>3</v>
      </c>
      <c r="G3" s="181" t="s">
        <v>2014</v>
      </c>
      <c r="H3" s="181"/>
      <c r="I3" s="181"/>
      <c r="J3" s="181" t="s">
        <v>5</v>
      </c>
      <c r="K3" s="181"/>
      <c r="L3" s="181"/>
      <c r="M3" s="181"/>
      <c r="N3" s="181"/>
    </row>
    <row r="4" spans="1:14" ht="27">
      <c r="A4" s="96" t="s">
        <v>2015</v>
      </c>
      <c r="B4" s="96" t="s">
        <v>7</v>
      </c>
      <c r="C4" s="142" t="s">
        <v>10</v>
      </c>
      <c r="D4" s="142" t="s">
        <v>11</v>
      </c>
      <c r="E4" s="142" t="s">
        <v>12</v>
      </c>
      <c r="F4" s="142" t="s">
        <v>13</v>
      </c>
      <c r="G4" s="142" t="s">
        <v>8</v>
      </c>
      <c r="H4" s="142" t="s">
        <v>9</v>
      </c>
      <c r="I4" s="142" t="s">
        <v>14</v>
      </c>
      <c r="J4" s="142" t="s">
        <v>15</v>
      </c>
      <c r="K4" s="143" t="s">
        <v>16</v>
      </c>
      <c r="L4" s="143" t="s">
        <v>17</v>
      </c>
      <c r="M4" s="142" t="s">
        <v>18</v>
      </c>
      <c r="N4" s="183" t="s">
        <v>19</v>
      </c>
    </row>
    <row r="5" spans="1:14" ht="15" customHeight="1">
      <c r="A5" s="144">
        <v>1</v>
      </c>
      <c r="B5" s="145" t="s">
        <v>2016</v>
      </c>
      <c r="C5" s="146">
        <v>1822961</v>
      </c>
      <c r="D5" s="146" t="s">
        <v>2017</v>
      </c>
      <c r="E5" s="147" t="s">
        <v>2018</v>
      </c>
      <c r="F5" s="145" t="s">
        <v>2019</v>
      </c>
      <c r="G5" s="145" t="s">
        <v>2020</v>
      </c>
      <c r="H5" s="145" t="s">
        <v>2021</v>
      </c>
      <c r="I5" s="144">
        <v>10</v>
      </c>
      <c r="J5" s="144">
        <v>10</v>
      </c>
      <c r="K5" s="148">
        <v>79.5</v>
      </c>
      <c r="L5" s="149">
        <f>SUM(I5:K5)</f>
        <v>99.5</v>
      </c>
      <c r="M5" s="144" t="s">
        <v>2022</v>
      </c>
      <c r="N5" s="184"/>
    </row>
    <row r="6" spans="1:14" ht="15" customHeight="1">
      <c r="A6" s="144">
        <v>2</v>
      </c>
      <c r="B6" s="145" t="s">
        <v>2016</v>
      </c>
      <c r="C6" s="146">
        <v>1822963</v>
      </c>
      <c r="D6" s="146" t="s">
        <v>2023</v>
      </c>
      <c r="E6" s="147" t="s">
        <v>2018</v>
      </c>
      <c r="F6" s="145" t="s">
        <v>2019</v>
      </c>
      <c r="G6" s="145" t="s">
        <v>2020</v>
      </c>
      <c r="H6" s="145" t="s">
        <v>2021</v>
      </c>
      <c r="I6" s="144">
        <v>10</v>
      </c>
      <c r="J6" s="144">
        <v>9.9</v>
      </c>
      <c r="K6" s="148">
        <v>80</v>
      </c>
      <c r="L6" s="149">
        <f t="shared" ref="L6:L69" si="0">SUM(I6:K6)</f>
        <v>99.9</v>
      </c>
      <c r="M6" s="144" t="s">
        <v>2022</v>
      </c>
      <c r="N6" s="184"/>
    </row>
    <row r="7" spans="1:14" ht="15" customHeight="1">
      <c r="A7" s="144">
        <v>3</v>
      </c>
      <c r="B7" s="145" t="s">
        <v>2016</v>
      </c>
      <c r="C7" s="146">
        <v>1822965</v>
      </c>
      <c r="D7" s="150" t="s">
        <v>2024</v>
      </c>
      <c r="E7" s="147" t="s">
        <v>2018</v>
      </c>
      <c r="F7" s="145" t="s">
        <v>2019</v>
      </c>
      <c r="G7" s="145" t="s">
        <v>2020</v>
      </c>
      <c r="H7" s="145" t="s">
        <v>2021</v>
      </c>
      <c r="I7" s="144">
        <v>10</v>
      </c>
      <c r="J7" s="144">
        <v>9</v>
      </c>
      <c r="K7" s="148">
        <f>99*0.8</f>
        <v>79.2</v>
      </c>
      <c r="L7" s="149">
        <f t="shared" si="0"/>
        <v>98.2</v>
      </c>
      <c r="M7" s="144" t="s">
        <v>2022</v>
      </c>
      <c r="N7" s="184"/>
    </row>
    <row r="8" spans="1:14" ht="15" customHeight="1">
      <c r="A8" s="144">
        <v>4</v>
      </c>
      <c r="B8" s="145" t="s">
        <v>2016</v>
      </c>
      <c r="C8" s="146">
        <v>1822966</v>
      </c>
      <c r="D8" s="146" t="s">
        <v>2025</v>
      </c>
      <c r="E8" s="147" t="s">
        <v>2018</v>
      </c>
      <c r="F8" s="145" t="s">
        <v>2019</v>
      </c>
      <c r="G8" s="145" t="s">
        <v>2020</v>
      </c>
      <c r="H8" s="145" t="s">
        <v>2021</v>
      </c>
      <c r="I8" s="144">
        <v>10</v>
      </c>
      <c r="J8" s="144">
        <v>9</v>
      </c>
      <c r="K8" s="148">
        <f>99.43*0.8</f>
        <v>79.544000000000011</v>
      </c>
      <c r="L8" s="149">
        <f t="shared" si="0"/>
        <v>98.544000000000011</v>
      </c>
      <c r="M8" s="144" t="s">
        <v>2022</v>
      </c>
      <c r="N8" s="184"/>
    </row>
    <row r="9" spans="1:14" ht="15" customHeight="1">
      <c r="A9" s="144">
        <v>5</v>
      </c>
      <c r="B9" s="145" t="s">
        <v>2016</v>
      </c>
      <c r="C9" s="146">
        <v>1822967</v>
      </c>
      <c r="D9" s="146" t="s">
        <v>2026</v>
      </c>
      <c r="E9" s="147" t="s">
        <v>2018</v>
      </c>
      <c r="F9" s="145" t="s">
        <v>2019</v>
      </c>
      <c r="G9" s="145" t="s">
        <v>2020</v>
      </c>
      <c r="H9" s="145" t="s">
        <v>2021</v>
      </c>
      <c r="I9" s="144">
        <v>10</v>
      </c>
      <c r="J9" s="144">
        <v>9.5</v>
      </c>
      <c r="K9" s="148">
        <v>80</v>
      </c>
      <c r="L9" s="149">
        <f t="shared" si="0"/>
        <v>99.5</v>
      </c>
      <c r="M9" s="144" t="s">
        <v>2022</v>
      </c>
      <c r="N9" s="184"/>
    </row>
    <row r="10" spans="1:14" ht="16.149999999999999" customHeight="1">
      <c r="A10" s="144">
        <v>6</v>
      </c>
      <c r="B10" s="145" t="s">
        <v>2016</v>
      </c>
      <c r="C10" s="146">
        <v>1822969</v>
      </c>
      <c r="D10" s="146" t="s">
        <v>2027</v>
      </c>
      <c r="E10" s="147" t="s">
        <v>2018</v>
      </c>
      <c r="F10" s="145" t="s">
        <v>2019</v>
      </c>
      <c r="G10" s="145" t="s">
        <v>2020</v>
      </c>
      <c r="H10" s="145" t="s">
        <v>2021</v>
      </c>
      <c r="I10" s="144">
        <v>10</v>
      </c>
      <c r="J10" s="144">
        <v>9.5</v>
      </c>
      <c r="K10" s="148">
        <v>79.5</v>
      </c>
      <c r="L10" s="149">
        <f t="shared" si="0"/>
        <v>99</v>
      </c>
      <c r="M10" s="144" t="s">
        <v>2022</v>
      </c>
      <c r="N10" s="184"/>
    </row>
    <row r="11" spans="1:14" ht="15">
      <c r="A11" s="144">
        <v>7</v>
      </c>
      <c r="B11" s="145" t="s">
        <v>2016</v>
      </c>
      <c r="C11" s="146">
        <v>1822970</v>
      </c>
      <c r="D11" s="146" t="s">
        <v>2028</v>
      </c>
      <c r="E11" s="147" t="s">
        <v>2018</v>
      </c>
      <c r="F11" s="145" t="s">
        <v>2019</v>
      </c>
      <c r="G11" s="145" t="s">
        <v>2020</v>
      </c>
      <c r="H11" s="145" t="s">
        <v>2021</v>
      </c>
      <c r="I11" s="144">
        <v>10</v>
      </c>
      <c r="J11" s="144">
        <v>9.5</v>
      </c>
      <c r="K11" s="148">
        <v>78.540000000000006</v>
      </c>
      <c r="L11" s="149">
        <f t="shared" si="0"/>
        <v>98.04</v>
      </c>
      <c r="M11" s="144" t="s">
        <v>2022</v>
      </c>
      <c r="N11" s="184"/>
    </row>
    <row r="12" spans="1:14" ht="15">
      <c r="A12" s="144">
        <v>8</v>
      </c>
      <c r="B12" s="145" t="s">
        <v>2016</v>
      </c>
      <c r="C12" s="146">
        <v>1822971</v>
      </c>
      <c r="D12" s="146" t="s">
        <v>2029</v>
      </c>
      <c r="E12" s="147" t="s">
        <v>2018</v>
      </c>
      <c r="F12" s="145" t="s">
        <v>2019</v>
      </c>
      <c r="G12" s="145" t="s">
        <v>2020</v>
      </c>
      <c r="H12" s="145" t="s">
        <v>2021</v>
      </c>
      <c r="I12" s="144">
        <v>10</v>
      </c>
      <c r="J12" s="144">
        <v>9.5</v>
      </c>
      <c r="K12" s="148">
        <v>80</v>
      </c>
      <c r="L12" s="149">
        <f t="shared" si="0"/>
        <v>99.5</v>
      </c>
      <c r="M12" s="144" t="s">
        <v>2022</v>
      </c>
      <c r="N12" s="184"/>
    </row>
    <row r="13" spans="1:14" ht="15">
      <c r="A13" s="144">
        <v>9</v>
      </c>
      <c r="B13" s="145" t="s">
        <v>2016</v>
      </c>
      <c r="C13" s="146">
        <v>1822985</v>
      </c>
      <c r="D13" s="146" t="s">
        <v>2030</v>
      </c>
      <c r="E13" s="147" t="s">
        <v>2018</v>
      </c>
      <c r="F13" s="145" t="s">
        <v>2019</v>
      </c>
      <c r="G13" s="145" t="s">
        <v>2020</v>
      </c>
      <c r="H13" s="145" t="s">
        <v>2021</v>
      </c>
      <c r="I13" s="144">
        <v>10</v>
      </c>
      <c r="J13" s="144">
        <v>9.5</v>
      </c>
      <c r="K13" s="148">
        <v>79.5</v>
      </c>
      <c r="L13" s="149">
        <f t="shared" si="0"/>
        <v>99</v>
      </c>
      <c r="M13" s="144" t="s">
        <v>2022</v>
      </c>
      <c r="N13" s="184"/>
    </row>
    <row r="14" spans="1:14" ht="15">
      <c r="A14" s="144">
        <v>10</v>
      </c>
      <c r="B14" s="145" t="s">
        <v>2016</v>
      </c>
      <c r="C14" s="146">
        <v>1822986</v>
      </c>
      <c r="D14" s="146" t="s">
        <v>2031</v>
      </c>
      <c r="E14" s="147" t="s">
        <v>2018</v>
      </c>
      <c r="F14" s="145" t="s">
        <v>2019</v>
      </c>
      <c r="G14" s="145" t="s">
        <v>2020</v>
      </c>
      <c r="H14" s="145" t="s">
        <v>2021</v>
      </c>
      <c r="I14" s="144">
        <v>10</v>
      </c>
      <c r="J14" s="144">
        <v>9.5</v>
      </c>
      <c r="K14" s="151">
        <v>80</v>
      </c>
      <c r="L14" s="149">
        <f t="shared" si="0"/>
        <v>99.5</v>
      </c>
      <c r="M14" s="152" t="s">
        <v>2022</v>
      </c>
      <c r="N14" s="184"/>
    </row>
    <row r="15" spans="1:14" ht="15">
      <c r="A15" s="144">
        <v>11</v>
      </c>
      <c r="B15" s="145" t="s">
        <v>2016</v>
      </c>
      <c r="C15" s="146">
        <v>1822987</v>
      </c>
      <c r="D15" s="146" t="s">
        <v>2032</v>
      </c>
      <c r="E15" s="147" t="s">
        <v>2018</v>
      </c>
      <c r="F15" s="145" t="s">
        <v>2019</v>
      </c>
      <c r="G15" s="145" t="s">
        <v>2020</v>
      </c>
      <c r="H15" s="145" t="s">
        <v>2021</v>
      </c>
      <c r="I15" s="144">
        <v>10</v>
      </c>
      <c r="J15" s="144">
        <v>9.5</v>
      </c>
      <c r="K15" s="151">
        <v>79.8</v>
      </c>
      <c r="L15" s="149">
        <f t="shared" si="0"/>
        <v>99.3</v>
      </c>
      <c r="M15" s="152" t="s">
        <v>2022</v>
      </c>
      <c r="N15" s="184"/>
    </row>
    <row r="16" spans="1:14" ht="15">
      <c r="A16" s="144">
        <v>12</v>
      </c>
      <c r="B16" s="145" t="s">
        <v>2016</v>
      </c>
      <c r="C16" s="146">
        <v>1822989</v>
      </c>
      <c r="D16" s="146" t="s">
        <v>2033</v>
      </c>
      <c r="E16" s="147" t="s">
        <v>2018</v>
      </c>
      <c r="F16" s="145" t="s">
        <v>2019</v>
      </c>
      <c r="G16" s="145" t="s">
        <v>2020</v>
      </c>
      <c r="H16" s="145" t="s">
        <v>2021</v>
      </c>
      <c r="I16" s="144">
        <v>10</v>
      </c>
      <c r="J16" s="144">
        <v>9.5</v>
      </c>
      <c r="K16" s="151">
        <v>80</v>
      </c>
      <c r="L16" s="149">
        <f t="shared" si="0"/>
        <v>99.5</v>
      </c>
      <c r="M16" s="144" t="s">
        <v>2022</v>
      </c>
      <c r="N16" s="184"/>
    </row>
    <row r="17" spans="1:14" ht="15">
      <c r="A17" s="144">
        <v>13</v>
      </c>
      <c r="B17" s="145" t="s">
        <v>2016</v>
      </c>
      <c r="C17" s="146">
        <v>1822990</v>
      </c>
      <c r="D17" s="146" t="s">
        <v>2034</v>
      </c>
      <c r="E17" s="147" t="s">
        <v>2018</v>
      </c>
      <c r="F17" s="145" t="s">
        <v>2019</v>
      </c>
      <c r="G17" s="145" t="s">
        <v>2020</v>
      </c>
      <c r="H17" s="145" t="s">
        <v>2021</v>
      </c>
      <c r="I17" s="144">
        <v>10</v>
      </c>
      <c r="J17" s="144">
        <v>9.5</v>
      </c>
      <c r="K17" s="151">
        <v>80</v>
      </c>
      <c r="L17" s="149">
        <f t="shared" si="0"/>
        <v>99.5</v>
      </c>
      <c r="M17" s="144" t="s">
        <v>2022</v>
      </c>
      <c r="N17" s="184"/>
    </row>
    <row r="18" spans="1:14" ht="15">
      <c r="A18" s="144">
        <v>14</v>
      </c>
      <c r="B18" s="145" t="s">
        <v>2016</v>
      </c>
      <c r="C18" s="146">
        <v>1822991</v>
      </c>
      <c r="D18" s="146" t="s">
        <v>2035</v>
      </c>
      <c r="E18" s="147" t="s">
        <v>2018</v>
      </c>
      <c r="F18" s="145" t="s">
        <v>2019</v>
      </c>
      <c r="G18" s="145" t="s">
        <v>2020</v>
      </c>
      <c r="H18" s="145" t="s">
        <v>2021</v>
      </c>
      <c r="I18" s="144">
        <v>10</v>
      </c>
      <c r="J18" s="144">
        <v>9.5</v>
      </c>
      <c r="K18" s="151">
        <v>80</v>
      </c>
      <c r="L18" s="149">
        <f t="shared" si="0"/>
        <v>99.5</v>
      </c>
      <c r="M18" s="144" t="s">
        <v>2022</v>
      </c>
      <c r="N18" s="184"/>
    </row>
    <row r="19" spans="1:14" ht="15">
      <c r="A19" s="144">
        <v>15</v>
      </c>
      <c r="B19" s="145" t="s">
        <v>2016</v>
      </c>
      <c r="C19" s="153">
        <v>1823010</v>
      </c>
      <c r="D19" s="153" t="s">
        <v>2036</v>
      </c>
      <c r="E19" s="147" t="s">
        <v>2018</v>
      </c>
      <c r="F19" s="145" t="s">
        <v>2019</v>
      </c>
      <c r="G19" s="145" t="s">
        <v>2020</v>
      </c>
      <c r="H19" s="145" t="s">
        <v>2021</v>
      </c>
      <c r="I19" s="144">
        <v>9</v>
      </c>
      <c r="J19" s="144">
        <v>9.5</v>
      </c>
      <c r="K19" s="151">
        <v>79</v>
      </c>
      <c r="L19" s="149">
        <f t="shared" si="0"/>
        <v>97.5</v>
      </c>
      <c r="M19" s="144" t="s">
        <v>2022</v>
      </c>
      <c r="N19" s="184"/>
    </row>
    <row r="20" spans="1:14" ht="15">
      <c r="A20" s="144">
        <v>16</v>
      </c>
      <c r="B20" s="145" t="s">
        <v>2016</v>
      </c>
      <c r="C20" s="146">
        <v>1823029</v>
      </c>
      <c r="D20" s="146" t="s">
        <v>2037</v>
      </c>
      <c r="E20" s="147" t="s">
        <v>2038</v>
      </c>
      <c r="F20" s="145" t="s">
        <v>2019</v>
      </c>
      <c r="G20" s="145" t="s">
        <v>2020</v>
      </c>
      <c r="H20" s="145" t="s">
        <v>2021</v>
      </c>
      <c r="I20" s="144">
        <v>10</v>
      </c>
      <c r="J20" s="144">
        <v>9.5</v>
      </c>
      <c r="K20" s="151">
        <v>79.5</v>
      </c>
      <c r="L20" s="149">
        <f t="shared" si="0"/>
        <v>99</v>
      </c>
      <c r="M20" s="144" t="s">
        <v>2022</v>
      </c>
      <c r="N20" s="184"/>
    </row>
    <row r="21" spans="1:14" ht="15">
      <c r="A21" s="144">
        <v>17</v>
      </c>
      <c r="B21" s="145" t="s">
        <v>2016</v>
      </c>
      <c r="C21" s="146">
        <v>1823031</v>
      </c>
      <c r="D21" s="146" t="s">
        <v>2039</v>
      </c>
      <c r="E21" s="147" t="s">
        <v>2038</v>
      </c>
      <c r="F21" s="145" t="s">
        <v>2019</v>
      </c>
      <c r="G21" s="145" t="s">
        <v>2020</v>
      </c>
      <c r="H21" s="145" t="s">
        <v>2021</v>
      </c>
      <c r="I21" s="144">
        <v>10</v>
      </c>
      <c r="J21" s="144">
        <v>9.5</v>
      </c>
      <c r="K21" s="151">
        <v>80</v>
      </c>
      <c r="L21" s="149">
        <f t="shared" si="0"/>
        <v>99.5</v>
      </c>
      <c r="M21" s="144" t="s">
        <v>2022</v>
      </c>
      <c r="N21" s="184"/>
    </row>
    <row r="22" spans="1:14" ht="15">
      <c r="A22" s="144">
        <v>18</v>
      </c>
      <c r="B22" s="145" t="s">
        <v>2016</v>
      </c>
      <c r="C22" s="146">
        <v>1823033</v>
      </c>
      <c r="D22" s="146" t="s">
        <v>2040</v>
      </c>
      <c r="E22" s="147" t="s">
        <v>2038</v>
      </c>
      <c r="F22" s="145" t="s">
        <v>2019</v>
      </c>
      <c r="G22" s="145" t="s">
        <v>2020</v>
      </c>
      <c r="H22" s="145" t="s">
        <v>2021</v>
      </c>
      <c r="I22" s="144">
        <v>10</v>
      </c>
      <c r="J22" s="144">
        <v>9</v>
      </c>
      <c r="K22" s="151">
        <v>80</v>
      </c>
      <c r="L22" s="149">
        <f t="shared" si="0"/>
        <v>99</v>
      </c>
      <c r="M22" s="144" t="s">
        <v>2022</v>
      </c>
      <c r="N22" s="184"/>
    </row>
    <row r="23" spans="1:14" ht="15">
      <c r="A23" s="144">
        <v>19</v>
      </c>
      <c r="B23" s="145" t="s">
        <v>2016</v>
      </c>
      <c r="C23" s="146">
        <v>1823037</v>
      </c>
      <c r="D23" s="146" t="s">
        <v>2041</v>
      </c>
      <c r="E23" s="147" t="s">
        <v>2038</v>
      </c>
      <c r="F23" s="145" t="s">
        <v>2019</v>
      </c>
      <c r="G23" s="145" t="s">
        <v>2020</v>
      </c>
      <c r="H23" s="145" t="s">
        <v>2021</v>
      </c>
      <c r="I23" s="144">
        <v>10</v>
      </c>
      <c r="J23" s="144">
        <v>9</v>
      </c>
      <c r="K23" s="151">
        <v>80</v>
      </c>
      <c r="L23" s="149">
        <f t="shared" si="0"/>
        <v>99</v>
      </c>
      <c r="M23" s="144" t="s">
        <v>2022</v>
      </c>
      <c r="N23" s="184"/>
    </row>
    <row r="24" spans="1:14" ht="15">
      <c r="A24" s="144">
        <v>20</v>
      </c>
      <c r="B24" s="145" t="s">
        <v>2016</v>
      </c>
      <c r="C24" s="146">
        <v>1823066</v>
      </c>
      <c r="D24" s="146" t="s">
        <v>2042</v>
      </c>
      <c r="E24" s="147" t="s">
        <v>2038</v>
      </c>
      <c r="F24" s="145" t="s">
        <v>2019</v>
      </c>
      <c r="G24" s="145" t="s">
        <v>2020</v>
      </c>
      <c r="H24" s="145" t="s">
        <v>2021</v>
      </c>
      <c r="I24" s="144">
        <v>10</v>
      </c>
      <c r="J24" s="144">
        <v>9</v>
      </c>
      <c r="K24" s="151">
        <v>80</v>
      </c>
      <c r="L24" s="149">
        <f t="shared" si="0"/>
        <v>99</v>
      </c>
      <c r="M24" s="144" t="s">
        <v>2022</v>
      </c>
      <c r="N24" s="184"/>
    </row>
    <row r="25" spans="1:14" ht="15">
      <c r="A25" s="144">
        <v>21</v>
      </c>
      <c r="B25" s="145" t="s">
        <v>2016</v>
      </c>
      <c r="C25" s="154">
        <v>1822972</v>
      </c>
      <c r="D25" s="154" t="s">
        <v>2043</v>
      </c>
      <c r="E25" s="155" t="s">
        <v>2018</v>
      </c>
      <c r="F25" s="145" t="s">
        <v>2019</v>
      </c>
      <c r="G25" s="145" t="s">
        <v>2020</v>
      </c>
      <c r="H25" s="145" t="s">
        <v>2021</v>
      </c>
      <c r="I25" s="144">
        <v>10</v>
      </c>
      <c r="J25" s="144">
        <v>9</v>
      </c>
      <c r="K25" s="151">
        <v>79.8</v>
      </c>
      <c r="L25" s="149">
        <f t="shared" si="0"/>
        <v>98.8</v>
      </c>
      <c r="M25" s="144" t="s">
        <v>2022</v>
      </c>
      <c r="N25" s="184"/>
    </row>
    <row r="26" spans="1:14" ht="15">
      <c r="A26" s="144">
        <v>22</v>
      </c>
      <c r="B26" s="145" t="s">
        <v>2016</v>
      </c>
      <c r="C26" s="154">
        <v>1822993</v>
      </c>
      <c r="D26" s="154" t="s">
        <v>2044</v>
      </c>
      <c r="E26" s="155" t="s">
        <v>2018</v>
      </c>
      <c r="F26" s="145" t="s">
        <v>2019</v>
      </c>
      <c r="G26" s="145" t="s">
        <v>2020</v>
      </c>
      <c r="H26" s="145" t="s">
        <v>2021</v>
      </c>
      <c r="I26" s="144">
        <v>10</v>
      </c>
      <c r="J26" s="144">
        <v>9</v>
      </c>
      <c r="K26" s="151">
        <v>80</v>
      </c>
      <c r="L26" s="149">
        <f t="shared" si="0"/>
        <v>99</v>
      </c>
      <c r="M26" s="144" t="s">
        <v>2022</v>
      </c>
      <c r="N26" s="184"/>
    </row>
    <row r="27" spans="1:14" ht="15">
      <c r="A27" s="144">
        <v>23</v>
      </c>
      <c r="B27" s="145" t="s">
        <v>2016</v>
      </c>
      <c r="C27" s="154">
        <v>1822994</v>
      </c>
      <c r="D27" s="154" t="s">
        <v>2045</v>
      </c>
      <c r="E27" s="155" t="s">
        <v>2018</v>
      </c>
      <c r="F27" s="145" t="s">
        <v>2019</v>
      </c>
      <c r="G27" s="145" t="s">
        <v>2020</v>
      </c>
      <c r="H27" s="145" t="s">
        <v>2021</v>
      </c>
      <c r="I27" s="144">
        <v>10</v>
      </c>
      <c r="J27" s="144">
        <v>9</v>
      </c>
      <c r="K27" s="151">
        <v>80</v>
      </c>
      <c r="L27" s="149">
        <f t="shared" si="0"/>
        <v>99</v>
      </c>
      <c r="M27" s="144" t="s">
        <v>2022</v>
      </c>
      <c r="N27" s="184"/>
    </row>
    <row r="28" spans="1:14" ht="15">
      <c r="A28" s="144">
        <v>24</v>
      </c>
      <c r="B28" s="145" t="s">
        <v>2016</v>
      </c>
      <c r="C28" s="154">
        <v>1822996</v>
      </c>
      <c r="D28" s="154" t="s">
        <v>2046</v>
      </c>
      <c r="E28" s="155" t="s">
        <v>2018</v>
      </c>
      <c r="F28" s="145" t="s">
        <v>2019</v>
      </c>
      <c r="G28" s="145" t="s">
        <v>2020</v>
      </c>
      <c r="H28" s="145" t="s">
        <v>2021</v>
      </c>
      <c r="I28" s="144">
        <v>10</v>
      </c>
      <c r="J28" s="144">
        <v>9</v>
      </c>
      <c r="K28" s="151">
        <v>80</v>
      </c>
      <c r="L28" s="149">
        <f t="shared" si="0"/>
        <v>99</v>
      </c>
      <c r="M28" s="144" t="s">
        <v>2022</v>
      </c>
      <c r="N28" s="184"/>
    </row>
    <row r="29" spans="1:14" ht="15">
      <c r="A29" s="144">
        <v>25</v>
      </c>
      <c r="B29" s="145" t="s">
        <v>2016</v>
      </c>
      <c r="C29" s="154">
        <v>1822997</v>
      </c>
      <c r="D29" s="154" t="s">
        <v>2047</v>
      </c>
      <c r="E29" s="155" t="s">
        <v>2018</v>
      </c>
      <c r="F29" s="145" t="s">
        <v>2048</v>
      </c>
      <c r="G29" s="145" t="s">
        <v>2049</v>
      </c>
      <c r="H29" s="145" t="s">
        <v>2050</v>
      </c>
      <c r="I29" s="144">
        <v>10</v>
      </c>
      <c r="J29" s="144">
        <v>9</v>
      </c>
      <c r="K29" s="151">
        <v>80</v>
      </c>
      <c r="L29" s="149">
        <f t="shared" si="0"/>
        <v>99</v>
      </c>
      <c r="M29" s="144" t="s">
        <v>2022</v>
      </c>
      <c r="N29" s="184"/>
    </row>
    <row r="30" spans="1:14" ht="15">
      <c r="A30" s="144">
        <v>26</v>
      </c>
      <c r="B30" s="145" t="s">
        <v>2051</v>
      </c>
      <c r="C30" s="154">
        <v>1822998</v>
      </c>
      <c r="D30" s="154" t="s">
        <v>2052</v>
      </c>
      <c r="E30" s="155" t="s">
        <v>2018</v>
      </c>
      <c r="F30" s="145" t="s">
        <v>2048</v>
      </c>
      <c r="G30" s="145" t="s">
        <v>2049</v>
      </c>
      <c r="H30" s="145" t="s">
        <v>2050</v>
      </c>
      <c r="I30" s="144">
        <v>10</v>
      </c>
      <c r="J30" s="144">
        <v>9</v>
      </c>
      <c r="K30" s="151">
        <v>80</v>
      </c>
      <c r="L30" s="149">
        <f t="shared" si="0"/>
        <v>99</v>
      </c>
      <c r="M30" s="144" t="s">
        <v>2022</v>
      </c>
      <c r="N30" s="184"/>
    </row>
    <row r="31" spans="1:14" ht="15">
      <c r="A31" s="144">
        <v>27</v>
      </c>
      <c r="B31" s="145" t="s">
        <v>2051</v>
      </c>
      <c r="C31" s="154">
        <v>1823000</v>
      </c>
      <c r="D31" s="154" t="s">
        <v>2053</v>
      </c>
      <c r="E31" s="155" t="s">
        <v>2018</v>
      </c>
      <c r="F31" s="145" t="s">
        <v>2048</v>
      </c>
      <c r="G31" s="145" t="s">
        <v>2049</v>
      </c>
      <c r="H31" s="145" t="s">
        <v>2050</v>
      </c>
      <c r="I31" s="144">
        <v>10</v>
      </c>
      <c r="J31" s="144">
        <v>9</v>
      </c>
      <c r="K31" s="151">
        <v>80</v>
      </c>
      <c r="L31" s="149">
        <f t="shared" si="0"/>
        <v>99</v>
      </c>
      <c r="M31" s="144" t="s">
        <v>2022</v>
      </c>
      <c r="N31" s="184"/>
    </row>
    <row r="32" spans="1:14" ht="15">
      <c r="A32" s="144">
        <v>28</v>
      </c>
      <c r="B32" s="145" t="s">
        <v>2051</v>
      </c>
      <c r="C32" s="154">
        <v>1823001</v>
      </c>
      <c r="D32" s="154" t="s">
        <v>2054</v>
      </c>
      <c r="E32" s="155" t="s">
        <v>2018</v>
      </c>
      <c r="F32" s="145" t="s">
        <v>2048</v>
      </c>
      <c r="G32" s="145" t="s">
        <v>2049</v>
      </c>
      <c r="H32" s="145" t="s">
        <v>2050</v>
      </c>
      <c r="I32" s="144">
        <v>10</v>
      </c>
      <c r="J32" s="144">
        <v>9</v>
      </c>
      <c r="K32" s="151">
        <v>80</v>
      </c>
      <c r="L32" s="149">
        <f t="shared" si="0"/>
        <v>99</v>
      </c>
      <c r="M32" s="144" t="s">
        <v>2022</v>
      </c>
      <c r="N32" s="184"/>
    </row>
    <row r="33" spans="1:14" ht="15">
      <c r="A33" s="144">
        <v>29</v>
      </c>
      <c r="B33" s="145" t="s">
        <v>2051</v>
      </c>
      <c r="C33" s="154">
        <v>1823003</v>
      </c>
      <c r="D33" s="154" t="s">
        <v>2055</v>
      </c>
      <c r="E33" s="155" t="s">
        <v>2018</v>
      </c>
      <c r="F33" s="145" t="s">
        <v>2048</v>
      </c>
      <c r="G33" s="145" t="s">
        <v>2049</v>
      </c>
      <c r="H33" s="145" t="s">
        <v>2050</v>
      </c>
      <c r="I33" s="144">
        <v>10</v>
      </c>
      <c r="J33" s="144">
        <v>9</v>
      </c>
      <c r="K33" s="151">
        <v>80</v>
      </c>
      <c r="L33" s="149">
        <f t="shared" si="0"/>
        <v>99</v>
      </c>
      <c r="M33" s="144" t="s">
        <v>2022</v>
      </c>
      <c r="N33" s="184"/>
    </row>
    <row r="34" spans="1:14" ht="15">
      <c r="A34" s="144">
        <v>30</v>
      </c>
      <c r="B34" s="145" t="s">
        <v>2051</v>
      </c>
      <c r="C34" s="154">
        <v>1823006</v>
      </c>
      <c r="D34" s="154" t="s">
        <v>2056</v>
      </c>
      <c r="E34" s="155" t="s">
        <v>2018</v>
      </c>
      <c r="F34" s="145" t="s">
        <v>2048</v>
      </c>
      <c r="G34" s="145" t="s">
        <v>2049</v>
      </c>
      <c r="H34" s="145" t="s">
        <v>2050</v>
      </c>
      <c r="I34" s="144">
        <v>10</v>
      </c>
      <c r="J34" s="144">
        <v>9</v>
      </c>
      <c r="K34" s="151">
        <v>80</v>
      </c>
      <c r="L34" s="149">
        <f t="shared" si="0"/>
        <v>99</v>
      </c>
      <c r="M34" s="144" t="s">
        <v>2022</v>
      </c>
      <c r="N34" s="184"/>
    </row>
    <row r="35" spans="1:14" ht="15">
      <c r="A35" s="144">
        <v>31</v>
      </c>
      <c r="B35" s="145" t="s">
        <v>2051</v>
      </c>
      <c r="C35" s="154">
        <v>1823007</v>
      </c>
      <c r="D35" s="154" t="s">
        <v>2057</v>
      </c>
      <c r="E35" s="155" t="s">
        <v>2018</v>
      </c>
      <c r="F35" s="145" t="s">
        <v>2048</v>
      </c>
      <c r="G35" s="145" t="s">
        <v>2049</v>
      </c>
      <c r="H35" s="145" t="s">
        <v>2050</v>
      </c>
      <c r="I35" s="144">
        <v>10</v>
      </c>
      <c r="J35" s="144">
        <v>9</v>
      </c>
      <c r="K35" s="151">
        <v>80</v>
      </c>
      <c r="L35" s="149">
        <f t="shared" si="0"/>
        <v>99</v>
      </c>
      <c r="M35" s="144" t="s">
        <v>2022</v>
      </c>
      <c r="N35" s="184"/>
    </row>
    <row r="36" spans="1:14" ht="15">
      <c r="A36" s="144">
        <v>32</v>
      </c>
      <c r="B36" s="145" t="s">
        <v>2051</v>
      </c>
      <c r="C36" s="154">
        <v>1823008</v>
      </c>
      <c r="D36" s="154" t="s">
        <v>2058</v>
      </c>
      <c r="E36" s="155" t="s">
        <v>2018</v>
      </c>
      <c r="F36" s="145" t="s">
        <v>2048</v>
      </c>
      <c r="G36" s="145" t="s">
        <v>2049</v>
      </c>
      <c r="H36" s="145" t="s">
        <v>2050</v>
      </c>
      <c r="I36" s="144">
        <v>10</v>
      </c>
      <c r="J36" s="144">
        <v>8.5</v>
      </c>
      <c r="K36" s="151">
        <v>80</v>
      </c>
      <c r="L36" s="149">
        <f t="shared" si="0"/>
        <v>98.5</v>
      </c>
      <c r="M36" s="144" t="s">
        <v>2022</v>
      </c>
      <c r="N36" s="184"/>
    </row>
    <row r="37" spans="1:14" ht="15">
      <c r="A37" s="144">
        <v>33</v>
      </c>
      <c r="B37" s="145" t="s">
        <v>2051</v>
      </c>
      <c r="C37" s="154">
        <v>1823009</v>
      </c>
      <c r="D37" s="154" t="s">
        <v>2059</v>
      </c>
      <c r="E37" s="155" t="s">
        <v>2018</v>
      </c>
      <c r="F37" s="145" t="s">
        <v>2048</v>
      </c>
      <c r="G37" s="145" t="s">
        <v>2049</v>
      </c>
      <c r="H37" s="145" t="s">
        <v>2050</v>
      </c>
      <c r="I37" s="144">
        <v>10</v>
      </c>
      <c r="J37" s="144">
        <v>9.6999999999999993</v>
      </c>
      <c r="K37" s="151">
        <v>80</v>
      </c>
      <c r="L37" s="149">
        <f t="shared" si="0"/>
        <v>99.7</v>
      </c>
      <c r="M37" s="144" t="s">
        <v>2022</v>
      </c>
      <c r="N37" s="184"/>
    </row>
    <row r="38" spans="1:14" ht="15">
      <c r="A38" s="144">
        <v>34</v>
      </c>
      <c r="B38" s="145" t="s">
        <v>2051</v>
      </c>
      <c r="C38" s="154">
        <v>1823014</v>
      </c>
      <c r="D38" s="154" t="s">
        <v>2060</v>
      </c>
      <c r="E38" s="155" t="s">
        <v>2018</v>
      </c>
      <c r="F38" s="145" t="s">
        <v>2048</v>
      </c>
      <c r="G38" s="145" t="s">
        <v>2049</v>
      </c>
      <c r="H38" s="145" t="s">
        <v>2050</v>
      </c>
      <c r="I38" s="144">
        <v>10</v>
      </c>
      <c r="J38" s="144">
        <v>9</v>
      </c>
      <c r="K38" s="151">
        <v>80</v>
      </c>
      <c r="L38" s="149">
        <f t="shared" si="0"/>
        <v>99</v>
      </c>
      <c r="M38" s="144" t="s">
        <v>2022</v>
      </c>
      <c r="N38" s="184"/>
    </row>
    <row r="39" spans="1:14" ht="15">
      <c r="A39" s="144">
        <v>35</v>
      </c>
      <c r="B39" s="145" t="s">
        <v>2051</v>
      </c>
      <c r="C39" s="154">
        <v>1823015</v>
      </c>
      <c r="D39" s="154" t="s">
        <v>2061</v>
      </c>
      <c r="E39" s="155" t="s">
        <v>2062</v>
      </c>
      <c r="F39" s="145" t="s">
        <v>2048</v>
      </c>
      <c r="G39" s="145" t="s">
        <v>2049</v>
      </c>
      <c r="H39" s="145" t="s">
        <v>2050</v>
      </c>
      <c r="I39" s="144">
        <v>10</v>
      </c>
      <c r="J39" s="144">
        <v>8.5</v>
      </c>
      <c r="K39" s="151">
        <v>79.5</v>
      </c>
      <c r="L39" s="149">
        <f t="shared" si="0"/>
        <v>98</v>
      </c>
      <c r="M39" s="144" t="s">
        <v>2022</v>
      </c>
      <c r="N39" s="184"/>
    </row>
    <row r="40" spans="1:14" ht="15">
      <c r="A40" s="144">
        <v>36</v>
      </c>
      <c r="B40" s="145" t="s">
        <v>2051</v>
      </c>
      <c r="C40" s="154">
        <v>1823016</v>
      </c>
      <c r="D40" s="154" t="s">
        <v>2063</v>
      </c>
      <c r="E40" s="155" t="s">
        <v>2062</v>
      </c>
      <c r="F40" s="145" t="s">
        <v>2048</v>
      </c>
      <c r="G40" s="145" t="s">
        <v>2049</v>
      </c>
      <c r="H40" s="145" t="s">
        <v>2050</v>
      </c>
      <c r="I40" s="144">
        <v>10</v>
      </c>
      <c r="J40" s="144">
        <v>8.5</v>
      </c>
      <c r="K40" s="151">
        <v>79.5</v>
      </c>
      <c r="L40" s="149">
        <f t="shared" si="0"/>
        <v>98</v>
      </c>
      <c r="M40" s="144" t="s">
        <v>2022</v>
      </c>
      <c r="N40" s="184"/>
    </row>
    <row r="41" spans="1:14" ht="15">
      <c r="A41" s="144">
        <v>37</v>
      </c>
      <c r="B41" s="145" t="s">
        <v>2051</v>
      </c>
      <c r="C41" s="154">
        <v>1823083</v>
      </c>
      <c r="D41" s="154" t="s">
        <v>2064</v>
      </c>
      <c r="E41" s="155" t="s">
        <v>2062</v>
      </c>
      <c r="F41" s="145" t="s">
        <v>2048</v>
      </c>
      <c r="G41" s="145" t="s">
        <v>2049</v>
      </c>
      <c r="H41" s="145" t="s">
        <v>2050</v>
      </c>
      <c r="I41" s="144">
        <v>10</v>
      </c>
      <c r="J41" s="144">
        <v>9.5</v>
      </c>
      <c r="K41" s="151">
        <v>80</v>
      </c>
      <c r="L41" s="149">
        <f t="shared" si="0"/>
        <v>99.5</v>
      </c>
      <c r="M41" s="144" t="s">
        <v>2022</v>
      </c>
      <c r="N41" s="184"/>
    </row>
    <row r="42" spans="1:14" ht="15">
      <c r="A42" s="144">
        <v>38</v>
      </c>
      <c r="B42" s="145" t="s">
        <v>2051</v>
      </c>
      <c r="C42" s="154">
        <v>1823085</v>
      </c>
      <c r="D42" s="154" t="s">
        <v>2065</v>
      </c>
      <c r="E42" s="155" t="s">
        <v>2038</v>
      </c>
      <c r="F42" s="145" t="s">
        <v>2048</v>
      </c>
      <c r="G42" s="145" t="s">
        <v>2049</v>
      </c>
      <c r="H42" s="145" t="s">
        <v>2050</v>
      </c>
      <c r="I42" s="144">
        <v>10</v>
      </c>
      <c r="J42" s="144">
        <v>9.5</v>
      </c>
      <c r="K42" s="151">
        <v>80</v>
      </c>
      <c r="L42" s="149">
        <f t="shared" si="0"/>
        <v>99.5</v>
      </c>
      <c r="M42" s="144" t="s">
        <v>2022</v>
      </c>
      <c r="N42" s="184"/>
    </row>
    <row r="43" spans="1:14" ht="15">
      <c r="A43" s="144">
        <v>39</v>
      </c>
      <c r="B43" s="145" t="s">
        <v>2051</v>
      </c>
      <c r="C43" s="154">
        <v>1823089</v>
      </c>
      <c r="D43" s="154" t="s">
        <v>2066</v>
      </c>
      <c r="E43" s="155" t="s">
        <v>2038</v>
      </c>
      <c r="F43" s="145" t="s">
        <v>2048</v>
      </c>
      <c r="G43" s="145" t="s">
        <v>2049</v>
      </c>
      <c r="H43" s="145" t="s">
        <v>2050</v>
      </c>
      <c r="I43" s="144">
        <v>10</v>
      </c>
      <c r="J43" s="144">
        <v>8</v>
      </c>
      <c r="K43" s="151">
        <v>80</v>
      </c>
      <c r="L43" s="149">
        <f t="shared" si="0"/>
        <v>98</v>
      </c>
      <c r="M43" s="144" t="s">
        <v>2022</v>
      </c>
      <c r="N43" s="184"/>
    </row>
    <row r="44" spans="1:14" ht="15">
      <c r="A44" s="144">
        <v>40</v>
      </c>
      <c r="B44" s="145" t="s">
        <v>2051</v>
      </c>
      <c r="C44" s="154">
        <v>1823118</v>
      </c>
      <c r="D44" s="154" t="s">
        <v>2067</v>
      </c>
      <c r="E44" s="155" t="s">
        <v>2038</v>
      </c>
      <c r="F44" s="145" t="s">
        <v>2048</v>
      </c>
      <c r="G44" s="145" t="s">
        <v>2049</v>
      </c>
      <c r="H44" s="145" t="s">
        <v>2050</v>
      </c>
      <c r="I44" s="144">
        <v>10</v>
      </c>
      <c r="J44" s="144">
        <v>9.1</v>
      </c>
      <c r="K44" s="151">
        <v>78</v>
      </c>
      <c r="L44" s="149">
        <f t="shared" si="0"/>
        <v>97.1</v>
      </c>
      <c r="M44" s="144" t="s">
        <v>2022</v>
      </c>
      <c r="N44" s="184"/>
    </row>
    <row r="45" spans="1:14" ht="15">
      <c r="A45" s="144">
        <v>41</v>
      </c>
      <c r="B45" s="145" t="s">
        <v>2051</v>
      </c>
      <c r="C45" s="154">
        <v>1829084</v>
      </c>
      <c r="D45" s="154" t="s">
        <v>2068</v>
      </c>
      <c r="E45" s="155" t="s">
        <v>2038</v>
      </c>
      <c r="F45" s="145" t="s">
        <v>2048</v>
      </c>
      <c r="G45" s="145" t="s">
        <v>2049</v>
      </c>
      <c r="H45" s="145" t="s">
        <v>2050</v>
      </c>
      <c r="I45" s="144">
        <v>8.5</v>
      </c>
      <c r="J45" s="144">
        <v>9.1</v>
      </c>
      <c r="K45" s="151">
        <v>79</v>
      </c>
      <c r="L45" s="149">
        <f t="shared" si="0"/>
        <v>96.6</v>
      </c>
      <c r="M45" s="144" t="s">
        <v>2022</v>
      </c>
      <c r="N45" s="184"/>
    </row>
    <row r="46" spans="1:14" ht="15">
      <c r="A46" s="144">
        <v>42</v>
      </c>
      <c r="B46" s="145" t="s">
        <v>2051</v>
      </c>
      <c r="C46" s="156">
        <v>1822962</v>
      </c>
      <c r="D46" s="156" t="s">
        <v>2069</v>
      </c>
      <c r="E46" s="157" t="s">
        <v>2018</v>
      </c>
      <c r="F46" s="145" t="s">
        <v>2048</v>
      </c>
      <c r="G46" s="145" t="s">
        <v>2070</v>
      </c>
      <c r="H46" s="145" t="s">
        <v>2071</v>
      </c>
      <c r="I46" s="144">
        <v>10</v>
      </c>
      <c r="J46" s="144">
        <v>9</v>
      </c>
      <c r="K46" s="158">
        <v>80</v>
      </c>
      <c r="L46" s="149">
        <f t="shared" si="0"/>
        <v>99</v>
      </c>
      <c r="M46" s="144" t="s">
        <v>2022</v>
      </c>
      <c r="N46" s="184"/>
    </row>
    <row r="47" spans="1:14" ht="15">
      <c r="A47" s="144">
        <v>43</v>
      </c>
      <c r="B47" s="145" t="s">
        <v>2051</v>
      </c>
      <c r="C47" s="156">
        <v>1822964</v>
      </c>
      <c r="D47" s="156" t="s">
        <v>2072</v>
      </c>
      <c r="E47" s="157" t="s">
        <v>2073</v>
      </c>
      <c r="F47" s="145" t="s">
        <v>2048</v>
      </c>
      <c r="G47" s="145" t="s">
        <v>2070</v>
      </c>
      <c r="H47" s="145" t="s">
        <v>2071</v>
      </c>
      <c r="I47" s="144">
        <v>10</v>
      </c>
      <c r="J47" s="144">
        <v>9</v>
      </c>
      <c r="K47" s="158">
        <f>98.5*0.8</f>
        <v>78.800000000000011</v>
      </c>
      <c r="L47" s="149">
        <f t="shared" si="0"/>
        <v>97.800000000000011</v>
      </c>
      <c r="M47" s="144" t="s">
        <v>2022</v>
      </c>
      <c r="N47" s="184"/>
    </row>
    <row r="48" spans="1:14" ht="15">
      <c r="A48" s="144">
        <v>44</v>
      </c>
      <c r="B48" s="145" t="s">
        <v>2051</v>
      </c>
      <c r="C48" s="156">
        <v>1822968</v>
      </c>
      <c r="D48" s="156" t="s">
        <v>2074</v>
      </c>
      <c r="E48" s="157" t="s">
        <v>2018</v>
      </c>
      <c r="F48" s="145" t="s">
        <v>2048</v>
      </c>
      <c r="G48" s="145" t="s">
        <v>2070</v>
      </c>
      <c r="H48" s="145" t="s">
        <v>2075</v>
      </c>
      <c r="I48" s="144">
        <v>10</v>
      </c>
      <c r="J48" s="144">
        <v>9.3000000000000007</v>
      </c>
      <c r="K48" s="158">
        <v>80</v>
      </c>
      <c r="L48" s="149">
        <f t="shared" si="0"/>
        <v>99.3</v>
      </c>
      <c r="M48" s="144" t="s">
        <v>2022</v>
      </c>
      <c r="N48" s="184"/>
    </row>
    <row r="49" spans="1:14" ht="15">
      <c r="A49" s="144">
        <v>45</v>
      </c>
      <c r="B49" s="145" t="s">
        <v>2051</v>
      </c>
      <c r="C49" s="156">
        <v>1822988</v>
      </c>
      <c r="D49" s="159" t="s">
        <v>2076</v>
      </c>
      <c r="E49" s="157" t="s">
        <v>2077</v>
      </c>
      <c r="F49" s="145" t="s">
        <v>2048</v>
      </c>
      <c r="G49" s="145" t="s">
        <v>2070</v>
      </c>
      <c r="H49" s="145" t="s">
        <v>2075</v>
      </c>
      <c r="I49" s="144">
        <v>10</v>
      </c>
      <c r="J49" s="144">
        <v>9.3000000000000007</v>
      </c>
      <c r="K49" s="158">
        <v>79</v>
      </c>
      <c r="L49" s="149">
        <f t="shared" si="0"/>
        <v>98.3</v>
      </c>
      <c r="M49" s="144" t="s">
        <v>2022</v>
      </c>
      <c r="N49" s="184"/>
    </row>
    <row r="50" spans="1:14" ht="15">
      <c r="A50" s="144">
        <v>46</v>
      </c>
      <c r="B50" s="145" t="s">
        <v>2051</v>
      </c>
      <c r="C50" s="156">
        <v>1822992</v>
      </c>
      <c r="D50" s="159" t="s">
        <v>800</v>
      </c>
      <c r="E50" s="157" t="s">
        <v>2018</v>
      </c>
      <c r="F50" s="145" t="s">
        <v>2048</v>
      </c>
      <c r="G50" s="145" t="s">
        <v>2070</v>
      </c>
      <c r="H50" s="145" t="s">
        <v>2075</v>
      </c>
      <c r="I50" s="144">
        <v>10</v>
      </c>
      <c r="J50" s="144">
        <v>9.1999999999999993</v>
      </c>
      <c r="K50" s="158">
        <v>79.8</v>
      </c>
      <c r="L50" s="149">
        <f t="shared" si="0"/>
        <v>99</v>
      </c>
      <c r="M50" s="144" t="s">
        <v>2022</v>
      </c>
      <c r="N50" s="184"/>
    </row>
    <row r="51" spans="1:14" ht="15">
      <c r="A51" s="144">
        <v>47</v>
      </c>
      <c r="B51" s="145" t="s">
        <v>2051</v>
      </c>
      <c r="C51" s="160">
        <v>1822995</v>
      </c>
      <c r="D51" s="161" t="s">
        <v>2078</v>
      </c>
      <c r="E51" s="157" t="s">
        <v>2077</v>
      </c>
      <c r="F51" s="145" t="s">
        <v>2079</v>
      </c>
      <c r="G51" s="145" t="s">
        <v>2080</v>
      </c>
      <c r="H51" s="145" t="s">
        <v>2075</v>
      </c>
      <c r="I51" s="144">
        <v>10</v>
      </c>
      <c r="J51" s="144">
        <v>9.1999999999999993</v>
      </c>
      <c r="K51" s="158">
        <v>80</v>
      </c>
      <c r="L51" s="149">
        <f t="shared" si="0"/>
        <v>99.2</v>
      </c>
      <c r="M51" s="144" t="s">
        <v>2022</v>
      </c>
      <c r="N51" s="184"/>
    </row>
    <row r="52" spans="1:14" ht="15">
      <c r="A52" s="144">
        <v>48</v>
      </c>
      <c r="B52" s="145" t="s">
        <v>2081</v>
      </c>
      <c r="C52" s="160">
        <v>1822999</v>
      </c>
      <c r="D52" s="161" t="s">
        <v>2082</v>
      </c>
      <c r="E52" s="157" t="s">
        <v>2018</v>
      </c>
      <c r="F52" s="145" t="s">
        <v>2079</v>
      </c>
      <c r="G52" s="145" t="s">
        <v>2080</v>
      </c>
      <c r="H52" s="145" t="s">
        <v>2075</v>
      </c>
      <c r="I52" s="144">
        <v>10</v>
      </c>
      <c r="J52" s="144">
        <v>9</v>
      </c>
      <c r="K52" s="158">
        <v>79.8</v>
      </c>
      <c r="L52" s="149">
        <f t="shared" si="0"/>
        <v>98.8</v>
      </c>
      <c r="M52" s="144" t="s">
        <v>2022</v>
      </c>
      <c r="N52" s="184"/>
    </row>
    <row r="53" spans="1:14" ht="15">
      <c r="A53" s="144">
        <v>49</v>
      </c>
      <c r="B53" s="145" t="s">
        <v>2081</v>
      </c>
      <c r="C53" s="160">
        <v>1823002</v>
      </c>
      <c r="D53" s="161" t="s">
        <v>2083</v>
      </c>
      <c r="E53" s="157" t="s">
        <v>2077</v>
      </c>
      <c r="F53" s="145" t="s">
        <v>2079</v>
      </c>
      <c r="G53" s="145" t="s">
        <v>2080</v>
      </c>
      <c r="H53" s="145" t="s">
        <v>2075</v>
      </c>
      <c r="I53" s="144">
        <v>10</v>
      </c>
      <c r="J53" s="144">
        <v>8.5</v>
      </c>
      <c r="K53" s="158">
        <v>80</v>
      </c>
      <c r="L53" s="149">
        <f t="shared" si="0"/>
        <v>98.5</v>
      </c>
      <c r="M53" s="144" t="s">
        <v>2022</v>
      </c>
      <c r="N53" s="184"/>
    </row>
    <row r="54" spans="1:14" ht="15">
      <c r="A54" s="144">
        <v>50</v>
      </c>
      <c r="B54" s="145" t="s">
        <v>2081</v>
      </c>
      <c r="C54" s="160">
        <v>1823004</v>
      </c>
      <c r="D54" s="161" t="s">
        <v>2084</v>
      </c>
      <c r="E54" s="157" t="s">
        <v>2018</v>
      </c>
      <c r="F54" s="145" t="s">
        <v>2079</v>
      </c>
      <c r="G54" s="145" t="s">
        <v>2080</v>
      </c>
      <c r="H54" s="145" t="s">
        <v>2075</v>
      </c>
      <c r="I54" s="144">
        <v>10</v>
      </c>
      <c r="J54" s="144">
        <v>9.5</v>
      </c>
      <c r="K54" s="158">
        <v>80</v>
      </c>
      <c r="L54" s="149">
        <f t="shared" si="0"/>
        <v>99.5</v>
      </c>
      <c r="M54" s="144" t="s">
        <v>2022</v>
      </c>
      <c r="N54" s="184"/>
    </row>
    <row r="55" spans="1:14" ht="15">
      <c r="A55" s="144">
        <v>51</v>
      </c>
      <c r="B55" s="145" t="s">
        <v>2081</v>
      </c>
      <c r="C55" s="160">
        <v>1823005</v>
      </c>
      <c r="D55" s="161" t="s">
        <v>2085</v>
      </c>
      <c r="E55" s="157" t="s">
        <v>2077</v>
      </c>
      <c r="F55" s="145" t="s">
        <v>2079</v>
      </c>
      <c r="G55" s="145" t="s">
        <v>2080</v>
      </c>
      <c r="H55" s="145" t="s">
        <v>2075</v>
      </c>
      <c r="I55" s="144">
        <v>10</v>
      </c>
      <c r="J55" s="144">
        <v>8</v>
      </c>
      <c r="K55" s="158">
        <v>80</v>
      </c>
      <c r="L55" s="149">
        <f t="shared" si="0"/>
        <v>98</v>
      </c>
      <c r="M55" s="144" t="s">
        <v>2022</v>
      </c>
      <c r="N55" s="184"/>
    </row>
    <row r="56" spans="1:14" ht="15">
      <c r="A56" s="144">
        <v>52</v>
      </c>
      <c r="B56" s="145" t="s">
        <v>2081</v>
      </c>
      <c r="C56" s="162">
        <v>1823020</v>
      </c>
      <c r="D56" s="162" t="s">
        <v>2086</v>
      </c>
      <c r="E56" s="163" t="s">
        <v>2087</v>
      </c>
      <c r="F56" s="145" t="s">
        <v>2079</v>
      </c>
      <c r="G56" s="145" t="s">
        <v>2088</v>
      </c>
      <c r="H56" s="145" t="s">
        <v>2089</v>
      </c>
      <c r="I56" s="144">
        <v>10</v>
      </c>
      <c r="J56" s="144">
        <v>9</v>
      </c>
      <c r="K56" s="151">
        <v>70</v>
      </c>
      <c r="L56" s="149">
        <f t="shared" si="0"/>
        <v>89</v>
      </c>
      <c r="M56" s="144" t="s">
        <v>2090</v>
      </c>
      <c r="N56" s="184"/>
    </row>
    <row r="57" spans="1:14" ht="15">
      <c r="A57" s="144">
        <v>53</v>
      </c>
      <c r="B57" s="145" t="s">
        <v>2081</v>
      </c>
      <c r="C57" s="162">
        <v>1823021</v>
      </c>
      <c r="D57" s="162" t="s">
        <v>2091</v>
      </c>
      <c r="E57" s="164" t="s">
        <v>2062</v>
      </c>
      <c r="F57" s="145" t="s">
        <v>2079</v>
      </c>
      <c r="G57" s="145" t="s">
        <v>2088</v>
      </c>
      <c r="H57" s="145" t="s">
        <v>2089</v>
      </c>
      <c r="I57" s="144">
        <v>10</v>
      </c>
      <c r="J57" s="144">
        <v>9.5</v>
      </c>
      <c r="K57" s="151">
        <v>70</v>
      </c>
      <c r="L57" s="149">
        <f t="shared" si="0"/>
        <v>89.5</v>
      </c>
      <c r="M57" s="144" t="s">
        <v>2090</v>
      </c>
      <c r="N57" s="184"/>
    </row>
    <row r="58" spans="1:14" ht="15">
      <c r="A58" s="144">
        <v>54</v>
      </c>
      <c r="B58" s="145" t="s">
        <v>2081</v>
      </c>
      <c r="C58" s="162">
        <v>1823042</v>
      </c>
      <c r="D58" s="162" t="s">
        <v>2092</v>
      </c>
      <c r="E58" s="164" t="s">
        <v>2062</v>
      </c>
      <c r="F58" s="145" t="s">
        <v>2079</v>
      </c>
      <c r="G58" s="145" t="s">
        <v>2088</v>
      </c>
      <c r="H58" s="145" t="s">
        <v>2093</v>
      </c>
      <c r="I58" s="144">
        <v>9</v>
      </c>
      <c r="J58" s="144">
        <v>9.5</v>
      </c>
      <c r="K58" s="151">
        <v>78</v>
      </c>
      <c r="L58" s="149">
        <f t="shared" si="0"/>
        <v>96.5</v>
      </c>
      <c r="M58" s="144" t="s">
        <v>2022</v>
      </c>
      <c r="N58" s="184"/>
    </row>
    <row r="59" spans="1:14" ht="15">
      <c r="A59" s="144">
        <v>55</v>
      </c>
      <c r="B59" s="145" t="s">
        <v>2081</v>
      </c>
      <c r="C59" s="162">
        <v>1823045</v>
      </c>
      <c r="D59" s="162" t="s">
        <v>2094</v>
      </c>
      <c r="E59" s="164" t="s">
        <v>2062</v>
      </c>
      <c r="F59" s="145" t="s">
        <v>2079</v>
      </c>
      <c r="G59" s="145" t="s">
        <v>2088</v>
      </c>
      <c r="H59" s="145" t="s">
        <v>2093</v>
      </c>
      <c r="I59" s="144">
        <v>10</v>
      </c>
      <c r="J59" s="144">
        <v>8.5</v>
      </c>
      <c r="K59" s="151">
        <v>75</v>
      </c>
      <c r="L59" s="149">
        <f t="shared" si="0"/>
        <v>93.5</v>
      </c>
      <c r="M59" s="144" t="s">
        <v>2022</v>
      </c>
      <c r="N59" s="184"/>
    </row>
    <row r="60" spans="1:14" ht="15">
      <c r="A60" s="144">
        <v>56</v>
      </c>
      <c r="B60" s="145" t="s">
        <v>2081</v>
      </c>
      <c r="C60" s="162">
        <v>1823050</v>
      </c>
      <c r="D60" s="162" t="s">
        <v>2095</v>
      </c>
      <c r="E60" s="164" t="s">
        <v>2062</v>
      </c>
      <c r="F60" s="145" t="s">
        <v>2048</v>
      </c>
      <c r="G60" s="145" t="s">
        <v>2096</v>
      </c>
      <c r="H60" s="145" t="s">
        <v>2093</v>
      </c>
      <c r="I60" s="144">
        <v>10</v>
      </c>
      <c r="J60" s="144">
        <v>9</v>
      </c>
      <c r="K60" s="151">
        <v>78</v>
      </c>
      <c r="L60" s="149">
        <f t="shared" si="0"/>
        <v>97</v>
      </c>
      <c r="M60" s="144" t="s">
        <v>2022</v>
      </c>
      <c r="N60" s="184"/>
    </row>
    <row r="61" spans="1:14" ht="15">
      <c r="A61" s="144">
        <v>57</v>
      </c>
      <c r="B61" s="145" t="s">
        <v>2051</v>
      </c>
      <c r="C61" s="162">
        <v>1823053</v>
      </c>
      <c r="D61" s="162" t="s">
        <v>2097</v>
      </c>
      <c r="E61" s="164" t="s">
        <v>2062</v>
      </c>
      <c r="F61" s="145" t="s">
        <v>2048</v>
      </c>
      <c r="G61" s="145" t="s">
        <v>2096</v>
      </c>
      <c r="H61" s="145" t="s">
        <v>2093</v>
      </c>
      <c r="I61" s="144">
        <v>10</v>
      </c>
      <c r="J61" s="144">
        <v>9</v>
      </c>
      <c r="K61" s="151">
        <v>79</v>
      </c>
      <c r="L61" s="149">
        <f t="shared" si="0"/>
        <v>98</v>
      </c>
      <c r="M61" s="144" t="s">
        <v>2022</v>
      </c>
      <c r="N61" s="184"/>
    </row>
    <row r="62" spans="1:14" ht="15">
      <c r="A62" s="144">
        <v>58</v>
      </c>
      <c r="B62" s="145" t="s">
        <v>2051</v>
      </c>
      <c r="C62" s="162">
        <v>1823055</v>
      </c>
      <c r="D62" s="162" t="s">
        <v>2098</v>
      </c>
      <c r="E62" s="164" t="s">
        <v>2062</v>
      </c>
      <c r="F62" s="145" t="s">
        <v>2048</v>
      </c>
      <c r="G62" s="145" t="s">
        <v>2096</v>
      </c>
      <c r="H62" s="145" t="s">
        <v>2093</v>
      </c>
      <c r="I62" s="144">
        <v>10</v>
      </c>
      <c r="J62" s="144">
        <v>8</v>
      </c>
      <c r="K62" s="151">
        <v>75</v>
      </c>
      <c r="L62" s="149">
        <f t="shared" si="0"/>
        <v>93</v>
      </c>
      <c r="M62" s="144" t="s">
        <v>2022</v>
      </c>
      <c r="N62" s="184"/>
    </row>
    <row r="63" spans="1:14" ht="15">
      <c r="A63" s="144">
        <v>59</v>
      </c>
      <c r="B63" s="145" t="s">
        <v>2051</v>
      </c>
      <c r="C63" s="162">
        <v>1823058</v>
      </c>
      <c r="D63" s="162" t="s">
        <v>2099</v>
      </c>
      <c r="E63" s="188" t="s">
        <v>2062</v>
      </c>
      <c r="F63" s="145" t="s">
        <v>2048</v>
      </c>
      <c r="G63" s="145" t="s">
        <v>2096</v>
      </c>
      <c r="H63" s="145" t="s">
        <v>2093</v>
      </c>
      <c r="I63" s="144">
        <v>10</v>
      </c>
      <c r="J63" s="144">
        <v>8.5</v>
      </c>
      <c r="K63" s="151">
        <v>74</v>
      </c>
      <c r="L63" s="149">
        <f t="shared" si="0"/>
        <v>92.5</v>
      </c>
      <c r="M63" s="144" t="s">
        <v>2022</v>
      </c>
      <c r="N63" s="184"/>
    </row>
    <row r="64" spans="1:14" ht="15">
      <c r="A64" s="144">
        <v>60</v>
      </c>
      <c r="B64" s="145" t="s">
        <v>2051</v>
      </c>
      <c r="C64" s="162">
        <v>1823063</v>
      </c>
      <c r="D64" s="162" t="s">
        <v>2100</v>
      </c>
      <c r="E64" s="188" t="s">
        <v>2062</v>
      </c>
      <c r="F64" s="145" t="s">
        <v>2048</v>
      </c>
      <c r="G64" s="145" t="s">
        <v>2096</v>
      </c>
      <c r="H64" s="145" t="s">
        <v>2093</v>
      </c>
      <c r="I64" s="144">
        <v>10</v>
      </c>
      <c r="J64" s="144">
        <v>8.5</v>
      </c>
      <c r="K64" s="151">
        <v>70</v>
      </c>
      <c r="L64" s="149">
        <f t="shared" si="0"/>
        <v>88.5</v>
      </c>
      <c r="M64" s="144" t="s">
        <v>2090</v>
      </c>
      <c r="N64" s="184"/>
    </row>
    <row r="65" spans="1:14" ht="15">
      <c r="A65" s="144">
        <v>61</v>
      </c>
      <c r="B65" s="145" t="s">
        <v>2051</v>
      </c>
      <c r="C65" s="162">
        <v>1823068</v>
      </c>
      <c r="D65" s="162" t="s">
        <v>2101</v>
      </c>
      <c r="E65" s="162" t="s">
        <v>2102</v>
      </c>
      <c r="F65" s="145" t="s">
        <v>2048</v>
      </c>
      <c r="G65" s="145" t="s">
        <v>2096</v>
      </c>
      <c r="H65" s="145" t="s">
        <v>2093</v>
      </c>
      <c r="I65" s="144">
        <v>10</v>
      </c>
      <c r="J65" s="144">
        <v>8.5</v>
      </c>
      <c r="K65" s="151">
        <v>70</v>
      </c>
      <c r="L65" s="149">
        <f t="shared" si="0"/>
        <v>88.5</v>
      </c>
      <c r="M65" s="144" t="s">
        <v>2090</v>
      </c>
      <c r="N65" s="184"/>
    </row>
    <row r="66" spans="1:14" ht="15">
      <c r="A66" s="144">
        <v>62</v>
      </c>
      <c r="B66" s="145" t="s">
        <v>2051</v>
      </c>
      <c r="C66" s="162">
        <v>1823073</v>
      </c>
      <c r="D66" s="162" t="s">
        <v>2103</v>
      </c>
      <c r="E66" s="162" t="s">
        <v>2102</v>
      </c>
      <c r="F66" s="145" t="s">
        <v>2048</v>
      </c>
      <c r="G66" s="145" t="s">
        <v>2096</v>
      </c>
      <c r="H66" s="145" t="s">
        <v>2093</v>
      </c>
      <c r="I66" s="144">
        <v>10</v>
      </c>
      <c r="J66" s="144">
        <v>8.5</v>
      </c>
      <c r="K66" s="151">
        <v>73</v>
      </c>
      <c r="L66" s="149">
        <f t="shared" si="0"/>
        <v>91.5</v>
      </c>
      <c r="M66" s="144" t="s">
        <v>2022</v>
      </c>
      <c r="N66" s="184"/>
    </row>
    <row r="67" spans="1:14" ht="15">
      <c r="A67" s="144">
        <v>63</v>
      </c>
      <c r="B67" s="145" t="s">
        <v>2051</v>
      </c>
      <c r="C67" s="162">
        <v>1823077</v>
      </c>
      <c r="D67" s="163" t="s">
        <v>2104</v>
      </c>
      <c r="E67" s="162" t="s">
        <v>2102</v>
      </c>
      <c r="F67" s="145" t="s">
        <v>2048</v>
      </c>
      <c r="G67" s="145" t="s">
        <v>2096</v>
      </c>
      <c r="H67" s="145" t="s">
        <v>2093</v>
      </c>
      <c r="I67" s="144">
        <v>10</v>
      </c>
      <c r="J67" s="144">
        <v>8.5</v>
      </c>
      <c r="K67" s="151">
        <v>74</v>
      </c>
      <c r="L67" s="149">
        <f t="shared" si="0"/>
        <v>92.5</v>
      </c>
      <c r="M67" s="144" t="s">
        <v>2022</v>
      </c>
      <c r="N67" s="184"/>
    </row>
    <row r="68" spans="1:14" ht="15">
      <c r="A68" s="144">
        <v>64</v>
      </c>
      <c r="B68" s="145" t="s">
        <v>2051</v>
      </c>
      <c r="C68" s="165">
        <v>1823091</v>
      </c>
      <c r="D68" s="166" t="s">
        <v>2105</v>
      </c>
      <c r="E68" s="166" t="s">
        <v>2102</v>
      </c>
      <c r="F68" s="145" t="s">
        <v>2048</v>
      </c>
      <c r="G68" s="145" t="s">
        <v>2096</v>
      </c>
      <c r="H68" s="145" t="s">
        <v>2093</v>
      </c>
      <c r="I68" s="144">
        <v>10</v>
      </c>
      <c r="J68" s="144">
        <v>8.5</v>
      </c>
      <c r="K68" s="151">
        <v>78</v>
      </c>
      <c r="L68" s="149">
        <f t="shared" si="0"/>
        <v>96.5</v>
      </c>
      <c r="M68" s="144" t="s">
        <v>2022</v>
      </c>
      <c r="N68" s="184"/>
    </row>
    <row r="69" spans="1:14" ht="15">
      <c r="A69" s="144">
        <v>65</v>
      </c>
      <c r="B69" s="145" t="s">
        <v>2051</v>
      </c>
      <c r="C69" s="165">
        <v>1823095</v>
      </c>
      <c r="D69" s="166" t="s">
        <v>2106</v>
      </c>
      <c r="E69" s="166" t="s">
        <v>2102</v>
      </c>
      <c r="F69" s="145" t="s">
        <v>2048</v>
      </c>
      <c r="G69" s="145" t="s">
        <v>2096</v>
      </c>
      <c r="H69" s="145" t="s">
        <v>2093</v>
      </c>
      <c r="I69" s="144">
        <v>10</v>
      </c>
      <c r="J69" s="144">
        <v>8.5</v>
      </c>
      <c r="K69" s="151">
        <v>78</v>
      </c>
      <c r="L69" s="149">
        <f t="shared" si="0"/>
        <v>96.5</v>
      </c>
      <c r="M69" s="144" t="s">
        <v>2022</v>
      </c>
      <c r="N69" s="184"/>
    </row>
    <row r="70" spans="1:14" ht="15">
      <c r="A70" s="144">
        <v>66</v>
      </c>
      <c r="B70" s="145" t="s">
        <v>2051</v>
      </c>
      <c r="C70" s="165">
        <v>1823102</v>
      </c>
      <c r="D70" s="166" t="s">
        <v>2107</v>
      </c>
      <c r="E70" s="166" t="s">
        <v>2102</v>
      </c>
      <c r="F70" s="145" t="s">
        <v>2048</v>
      </c>
      <c r="G70" s="145" t="s">
        <v>2096</v>
      </c>
      <c r="H70" s="145" t="s">
        <v>2093</v>
      </c>
      <c r="I70" s="144">
        <v>10</v>
      </c>
      <c r="J70" s="144">
        <v>8.5</v>
      </c>
      <c r="K70" s="151">
        <v>80</v>
      </c>
      <c r="L70" s="149">
        <f t="shared" ref="L70:L133" si="1">SUM(I70:K70)</f>
        <v>98.5</v>
      </c>
      <c r="M70" s="144" t="s">
        <v>2022</v>
      </c>
      <c r="N70" s="184"/>
    </row>
    <row r="71" spans="1:14" ht="15">
      <c r="A71" s="144">
        <v>67</v>
      </c>
      <c r="B71" s="145" t="s">
        <v>2051</v>
      </c>
      <c r="C71" s="165">
        <v>1823104</v>
      </c>
      <c r="D71" s="166" t="s">
        <v>2108</v>
      </c>
      <c r="E71" s="166" t="s">
        <v>2102</v>
      </c>
      <c r="F71" s="145" t="s">
        <v>2048</v>
      </c>
      <c r="G71" s="145" t="s">
        <v>2096</v>
      </c>
      <c r="H71" s="145" t="s">
        <v>2093</v>
      </c>
      <c r="I71" s="144">
        <v>10</v>
      </c>
      <c r="J71" s="144">
        <v>8.5</v>
      </c>
      <c r="K71" s="151">
        <v>78</v>
      </c>
      <c r="L71" s="149">
        <f t="shared" si="1"/>
        <v>96.5</v>
      </c>
      <c r="M71" s="144" t="s">
        <v>2022</v>
      </c>
      <c r="N71" s="184"/>
    </row>
    <row r="72" spans="1:14" ht="15">
      <c r="A72" s="144">
        <v>68</v>
      </c>
      <c r="B72" s="145" t="s">
        <v>2051</v>
      </c>
      <c r="C72" s="165">
        <v>1823107</v>
      </c>
      <c r="D72" s="166" t="s">
        <v>2109</v>
      </c>
      <c r="E72" s="166" t="s">
        <v>2102</v>
      </c>
      <c r="F72" s="145" t="s">
        <v>2048</v>
      </c>
      <c r="G72" s="145" t="s">
        <v>2096</v>
      </c>
      <c r="H72" s="145" t="s">
        <v>2093</v>
      </c>
      <c r="I72" s="144">
        <v>10</v>
      </c>
      <c r="J72" s="144">
        <v>8.5</v>
      </c>
      <c r="K72" s="151">
        <v>78</v>
      </c>
      <c r="L72" s="149">
        <f t="shared" si="1"/>
        <v>96.5</v>
      </c>
      <c r="M72" s="144" t="s">
        <v>2022</v>
      </c>
      <c r="N72" s="184"/>
    </row>
    <row r="73" spans="1:14" ht="15">
      <c r="A73" s="144">
        <v>69</v>
      </c>
      <c r="B73" s="145" t="s">
        <v>2051</v>
      </c>
      <c r="C73" s="165">
        <v>1823109</v>
      </c>
      <c r="D73" s="166" t="s">
        <v>2110</v>
      </c>
      <c r="E73" s="166" t="s">
        <v>2102</v>
      </c>
      <c r="F73" s="145" t="s">
        <v>2048</v>
      </c>
      <c r="G73" s="145" t="s">
        <v>2096</v>
      </c>
      <c r="H73" s="145" t="s">
        <v>2093</v>
      </c>
      <c r="I73" s="144">
        <v>10</v>
      </c>
      <c r="J73" s="144">
        <v>8.5</v>
      </c>
      <c r="K73" s="151">
        <v>74</v>
      </c>
      <c r="L73" s="149">
        <f t="shared" si="1"/>
        <v>92.5</v>
      </c>
      <c r="M73" s="144" t="s">
        <v>2022</v>
      </c>
      <c r="N73" s="184"/>
    </row>
    <row r="74" spans="1:14" ht="15">
      <c r="A74" s="144">
        <v>70</v>
      </c>
      <c r="B74" s="145" t="s">
        <v>2051</v>
      </c>
      <c r="C74" s="165">
        <v>1823115</v>
      </c>
      <c r="D74" s="166" t="s">
        <v>2111</v>
      </c>
      <c r="E74" s="166" t="s">
        <v>2102</v>
      </c>
      <c r="F74" s="145" t="s">
        <v>2048</v>
      </c>
      <c r="G74" s="145" t="s">
        <v>2096</v>
      </c>
      <c r="H74" s="145" t="s">
        <v>2093</v>
      </c>
      <c r="I74" s="144">
        <v>10</v>
      </c>
      <c r="J74" s="144">
        <v>8.5</v>
      </c>
      <c r="K74" s="151">
        <v>74</v>
      </c>
      <c r="L74" s="149">
        <f t="shared" si="1"/>
        <v>92.5</v>
      </c>
      <c r="M74" s="144" t="s">
        <v>2022</v>
      </c>
      <c r="N74" s="184"/>
    </row>
    <row r="75" spans="1:14" ht="15">
      <c r="A75" s="144">
        <v>71</v>
      </c>
      <c r="B75" s="145" t="s">
        <v>2051</v>
      </c>
      <c r="C75" s="165">
        <v>1822975</v>
      </c>
      <c r="D75" s="166" t="s">
        <v>2112</v>
      </c>
      <c r="E75" s="166" t="s">
        <v>2038</v>
      </c>
      <c r="F75" s="145" t="s">
        <v>2048</v>
      </c>
      <c r="G75" s="145" t="s">
        <v>2096</v>
      </c>
      <c r="H75" s="145" t="s">
        <v>2093</v>
      </c>
      <c r="I75" s="144">
        <v>10</v>
      </c>
      <c r="J75" s="144">
        <v>8.5</v>
      </c>
      <c r="K75" s="151">
        <v>78.5</v>
      </c>
      <c r="L75" s="149">
        <f t="shared" si="1"/>
        <v>97</v>
      </c>
      <c r="M75" s="144" t="s">
        <v>2022</v>
      </c>
      <c r="N75" s="184"/>
    </row>
    <row r="76" spans="1:14" ht="15">
      <c r="A76" s="144">
        <v>72</v>
      </c>
      <c r="B76" s="145" t="s">
        <v>2051</v>
      </c>
      <c r="C76" s="165">
        <v>1822978</v>
      </c>
      <c r="D76" s="166" t="s">
        <v>2113</v>
      </c>
      <c r="E76" s="166" t="s">
        <v>2038</v>
      </c>
      <c r="F76" s="145" t="s">
        <v>2048</v>
      </c>
      <c r="G76" s="145" t="s">
        <v>2096</v>
      </c>
      <c r="H76" s="145" t="s">
        <v>2093</v>
      </c>
      <c r="I76" s="144">
        <v>10</v>
      </c>
      <c r="J76" s="144">
        <v>8.5</v>
      </c>
      <c r="K76" s="151">
        <v>79</v>
      </c>
      <c r="L76" s="149">
        <f t="shared" si="1"/>
        <v>97.5</v>
      </c>
      <c r="M76" s="144" t="s">
        <v>2022</v>
      </c>
      <c r="N76" s="184"/>
    </row>
    <row r="77" spans="1:14" ht="15">
      <c r="A77" s="144">
        <v>73</v>
      </c>
      <c r="B77" s="145" t="s">
        <v>2051</v>
      </c>
      <c r="C77" s="165">
        <v>1822981</v>
      </c>
      <c r="D77" s="166" t="s">
        <v>2114</v>
      </c>
      <c r="E77" s="166" t="s">
        <v>2038</v>
      </c>
      <c r="F77" s="145" t="s">
        <v>2048</v>
      </c>
      <c r="G77" s="145" t="s">
        <v>2096</v>
      </c>
      <c r="H77" s="145" t="s">
        <v>2093</v>
      </c>
      <c r="I77" s="144">
        <v>10</v>
      </c>
      <c r="J77" s="144">
        <v>8.5</v>
      </c>
      <c r="K77" s="151">
        <v>78</v>
      </c>
      <c r="L77" s="149">
        <f t="shared" si="1"/>
        <v>96.5</v>
      </c>
      <c r="M77" s="144" t="s">
        <v>2022</v>
      </c>
      <c r="N77" s="184"/>
    </row>
    <row r="78" spans="1:14" ht="15">
      <c r="A78" s="144">
        <v>74</v>
      </c>
      <c r="B78" s="145" t="s">
        <v>2051</v>
      </c>
      <c r="C78" s="165">
        <v>1822984</v>
      </c>
      <c r="D78" s="166" t="s">
        <v>2115</v>
      </c>
      <c r="E78" s="166" t="s">
        <v>2038</v>
      </c>
      <c r="F78" s="145" t="s">
        <v>2048</v>
      </c>
      <c r="G78" s="145" t="s">
        <v>2096</v>
      </c>
      <c r="H78" s="145" t="s">
        <v>2093</v>
      </c>
      <c r="I78" s="144">
        <v>10</v>
      </c>
      <c r="J78" s="144">
        <v>8.5</v>
      </c>
      <c r="K78" s="151">
        <v>75</v>
      </c>
      <c r="L78" s="149">
        <f t="shared" si="1"/>
        <v>93.5</v>
      </c>
      <c r="M78" s="144" t="s">
        <v>2022</v>
      </c>
      <c r="N78" s="184"/>
    </row>
    <row r="79" spans="1:14" ht="15">
      <c r="A79" s="144">
        <v>75</v>
      </c>
      <c r="B79" s="145" t="s">
        <v>2051</v>
      </c>
      <c r="C79" s="165">
        <v>1823013</v>
      </c>
      <c r="D79" s="166" t="s">
        <v>2116</v>
      </c>
      <c r="E79" s="166" t="s">
        <v>2038</v>
      </c>
      <c r="F79" s="145" t="s">
        <v>2048</v>
      </c>
      <c r="G79" s="145" t="s">
        <v>2096</v>
      </c>
      <c r="H79" s="145" t="s">
        <v>2093</v>
      </c>
      <c r="I79" s="144">
        <v>10</v>
      </c>
      <c r="J79" s="144">
        <v>8.5</v>
      </c>
      <c r="K79" s="151">
        <v>80</v>
      </c>
      <c r="L79" s="149">
        <f t="shared" si="1"/>
        <v>98.5</v>
      </c>
      <c r="M79" s="144" t="s">
        <v>2022</v>
      </c>
      <c r="N79" s="184"/>
    </row>
    <row r="80" spans="1:14" ht="15">
      <c r="A80" s="144">
        <v>76</v>
      </c>
      <c r="B80" s="145" t="s">
        <v>2051</v>
      </c>
      <c r="C80" s="167">
        <v>1823024</v>
      </c>
      <c r="D80" s="168" t="s">
        <v>2117</v>
      </c>
      <c r="E80" s="169" t="s">
        <v>2087</v>
      </c>
      <c r="F80" s="145" t="s">
        <v>2048</v>
      </c>
      <c r="G80" s="145" t="s">
        <v>2118</v>
      </c>
      <c r="H80" s="145" t="s">
        <v>2119</v>
      </c>
      <c r="I80" s="144">
        <v>10</v>
      </c>
      <c r="J80" s="144">
        <v>8.5</v>
      </c>
      <c r="K80" s="151">
        <v>79.5</v>
      </c>
      <c r="L80" s="149">
        <f t="shared" si="1"/>
        <v>98</v>
      </c>
      <c r="M80" s="144" t="s">
        <v>2022</v>
      </c>
      <c r="N80" s="184"/>
    </row>
    <row r="81" spans="1:14" ht="15">
      <c r="A81" s="144">
        <v>77</v>
      </c>
      <c r="B81" s="145" t="s">
        <v>2051</v>
      </c>
      <c r="C81" s="167">
        <v>1823025</v>
      </c>
      <c r="D81" s="167" t="s">
        <v>2120</v>
      </c>
      <c r="E81" s="170" t="s">
        <v>2062</v>
      </c>
      <c r="F81" s="145" t="s">
        <v>2048</v>
      </c>
      <c r="G81" s="145" t="s">
        <v>2118</v>
      </c>
      <c r="H81" s="145" t="s">
        <v>2119</v>
      </c>
      <c r="I81" s="144">
        <v>10</v>
      </c>
      <c r="J81" s="144">
        <v>8.5</v>
      </c>
      <c r="K81" s="171">
        <v>79</v>
      </c>
      <c r="L81" s="149">
        <f t="shared" si="1"/>
        <v>97.5</v>
      </c>
      <c r="M81" s="144" t="s">
        <v>2022</v>
      </c>
      <c r="N81" s="184"/>
    </row>
    <row r="82" spans="1:14" ht="15">
      <c r="A82" s="144">
        <v>78</v>
      </c>
      <c r="B82" s="145" t="s">
        <v>2051</v>
      </c>
      <c r="C82" s="167">
        <v>1823038</v>
      </c>
      <c r="D82" s="167" t="s">
        <v>2121</v>
      </c>
      <c r="E82" s="170" t="s">
        <v>2062</v>
      </c>
      <c r="F82" s="145" t="s">
        <v>2048</v>
      </c>
      <c r="G82" s="145" t="s">
        <v>2118</v>
      </c>
      <c r="H82" s="145" t="s">
        <v>2122</v>
      </c>
      <c r="I82" s="144">
        <v>10</v>
      </c>
      <c r="J82" s="144">
        <v>8.5</v>
      </c>
      <c r="K82" s="151">
        <v>79.5</v>
      </c>
      <c r="L82" s="149">
        <f t="shared" si="1"/>
        <v>98</v>
      </c>
      <c r="M82" s="144" t="s">
        <v>2022</v>
      </c>
      <c r="N82" s="184"/>
    </row>
    <row r="83" spans="1:14" ht="15">
      <c r="A83" s="144">
        <v>79</v>
      </c>
      <c r="B83" s="145" t="s">
        <v>2051</v>
      </c>
      <c r="C83" s="167">
        <v>1823039</v>
      </c>
      <c r="D83" s="167" t="s">
        <v>2123</v>
      </c>
      <c r="E83" s="170" t="s">
        <v>2062</v>
      </c>
      <c r="F83" s="145" t="s">
        <v>2048</v>
      </c>
      <c r="G83" s="145" t="s">
        <v>2118</v>
      </c>
      <c r="H83" s="145" t="s">
        <v>2122</v>
      </c>
      <c r="I83" s="144">
        <v>10</v>
      </c>
      <c r="J83" s="144">
        <v>8.5</v>
      </c>
      <c r="K83" s="151">
        <v>78</v>
      </c>
      <c r="L83" s="149">
        <f t="shared" si="1"/>
        <v>96.5</v>
      </c>
      <c r="M83" s="144" t="s">
        <v>2022</v>
      </c>
      <c r="N83" s="184"/>
    </row>
    <row r="84" spans="1:14" ht="15">
      <c r="A84" s="144">
        <v>80</v>
      </c>
      <c r="B84" s="145" t="s">
        <v>2051</v>
      </c>
      <c r="C84" s="167">
        <v>1823040</v>
      </c>
      <c r="D84" s="167" t="s">
        <v>2124</v>
      </c>
      <c r="E84" s="170" t="s">
        <v>2062</v>
      </c>
      <c r="F84" s="145" t="s">
        <v>2048</v>
      </c>
      <c r="G84" s="145" t="s">
        <v>2118</v>
      </c>
      <c r="H84" s="145" t="s">
        <v>2122</v>
      </c>
      <c r="I84" s="144">
        <v>10</v>
      </c>
      <c r="J84" s="144">
        <v>8.5</v>
      </c>
      <c r="K84" s="151">
        <v>78.5</v>
      </c>
      <c r="L84" s="149">
        <f t="shared" si="1"/>
        <v>97</v>
      </c>
      <c r="M84" s="144" t="s">
        <v>2022</v>
      </c>
      <c r="N84" s="184"/>
    </row>
    <row r="85" spans="1:14" ht="15">
      <c r="A85" s="144">
        <v>81</v>
      </c>
      <c r="B85" s="145" t="s">
        <v>2051</v>
      </c>
      <c r="C85" s="167">
        <v>1823041</v>
      </c>
      <c r="D85" s="167" t="s">
        <v>2125</v>
      </c>
      <c r="E85" s="170" t="s">
        <v>2062</v>
      </c>
      <c r="F85" s="145" t="s">
        <v>2048</v>
      </c>
      <c r="G85" s="145" t="s">
        <v>2118</v>
      </c>
      <c r="H85" s="145" t="s">
        <v>2122</v>
      </c>
      <c r="I85" s="144">
        <v>10</v>
      </c>
      <c r="J85" s="144">
        <v>8.5</v>
      </c>
      <c r="K85" s="151">
        <v>79</v>
      </c>
      <c r="L85" s="149">
        <f t="shared" si="1"/>
        <v>97.5</v>
      </c>
      <c r="M85" s="144" t="s">
        <v>2022</v>
      </c>
      <c r="N85" s="184"/>
    </row>
    <row r="86" spans="1:14" ht="15">
      <c r="A86" s="144">
        <v>82</v>
      </c>
      <c r="B86" s="145" t="s">
        <v>2051</v>
      </c>
      <c r="C86" s="167">
        <v>1823043</v>
      </c>
      <c r="D86" s="167" t="s">
        <v>2126</v>
      </c>
      <c r="E86" s="170" t="s">
        <v>2062</v>
      </c>
      <c r="F86" s="145" t="s">
        <v>2048</v>
      </c>
      <c r="G86" s="145" t="s">
        <v>2118</v>
      </c>
      <c r="H86" s="145" t="s">
        <v>2122</v>
      </c>
      <c r="I86" s="144">
        <v>10</v>
      </c>
      <c r="J86" s="144">
        <v>8.5</v>
      </c>
      <c r="K86" s="151">
        <v>78</v>
      </c>
      <c r="L86" s="149">
        <f t="shared" si="1"/>
        <v>96.5</v>
      </c>
      <c r="M86" s="144" t="s">
        <v>2022</v>
      </c>
      <c r="N86" s="184"/>
    </row>
    <row r="87" spans="1:14" ht="15">
      <c r="A87" s="144">
        <v>83</v>
      </c>
      <c r="B87" s="145" t="s">
        <v>2051</v>
      </c>
      <c r="C87" s="167">
        <v>1823044</v>
      </c>
      <c r="D87" s="167" t="s">
        <v>2127</v>
      </c>
      <c r="E87" s="170" t="s">
        <v>2062</v>
      </c>
      <c r="F87" s="145" t="s">
        <v>2048</v>
      </c>
      <c r="G87" s="145" t="s">
        <v>2118</v>
      </c>
      <c r="H87" s="145" t="s">
        <v>2122</v>
      </c>
      <c r="I87" s="144">
        <v>10</v>
      </c>
      <c r="J87" s="144">
        <v>8.5</v>
      </c>
      <c r="K87" s="151">
        <v>78</v>
      </c>
      <c r="L87" s="149">
        <f t="shared" si="1"/>
        <v>96.5</v>
      </c>
      <c r="M87" s="144" t="s">
        <v>2022</v>
      </c>
      <c r="N87" s="184"/>
    </row>
    <row r="88" spans="1:14" ht="15">
      <c r="A88" s="144">
        <v>84</v>
      </c>
      <c r="B88" s="145" t="s">
        <v>2051</v>
      </c>
      <c r="C88" s="167">
        <v>1823046</v>
      </c>
      <c r="D88" s="167" t="s">
        <v>2128</v>
      </c>
      <c r="E88" s="170" t="s">
        <v>2062</v>
      </c>
      <c r="F88" s="145" t="s">
        <v>2048</v>
      </c>
      <c r="G88" s="145" t="s">
        <v>2118</v>
      </c>
      <c r="H88" s="145" t="s">
        <v>2122</v>
      </c>
      <c r="I88" s="144">
        <v>10</v>
      </c>
      <c r="J88" s="144">
        <v>8.5</v>
      </c>
      <c r="K88" s="151">
        <v>79.5</v>
      </c>
      <c r="L88" s="149">
        <f t="shared" si="1"/>
        <v>98</v>
      </c>
      <c r="M88" s="144" t="s">
        <v>2022</v>
      </c>
      <c r="N88" s="184"/>
    </row>
    <row r="89" spans="1:14" ht="15">
      <c r="A89" s="144">
        <v>85</v>
      </c>
      <c r="B89" s="145" t="s">
        <v>2051</v>
      </c>
      <c r="C89" s="167">
        <v>1823047</v>
      </c>
      <c r="D89" s="167" t="s">
        <v>2129</v>
      </c>
      <c r="E89" s="170" t="s">
        <v>2062</v>
      </c>
      <c r="F89" s="145" t="s">
        <v>2048</v>
      </c>
      <c r="G89" s="145" t="s">
        <v>2118</v>
      </c>
      <c r="H89" s="145" t="s">
        <v>2122</v>
      </c>
      <c r="I89" s="144">
        <v>9</v>
      </c>
      <c r="J89" s="144">
        <v>8.5</v>
      </c>
      <c r="K89" s="151">
        <v>80</v>
      </c>
      <c r="L89" s="149">
        <f t="shared" si="1"/>
        <v>97.5</v>
      </c>
      <c r="M89" s="144" t="s">
        <v>2022</v>
      </c>
      <c r="N89" s="184"/>
    </row>
    <row r="90" spans="1:14" ht="15">
      <c r="A90" s="144">
        <v>86</v>
      </c>
      <c r="B90" s="145" t="s">
        <v>2051</v>
      </c>
      <c r="C90" s="172">
        <v>1823048</v>
      </c>
      <c r="D90" s="172" t="s">
        <v>2130</v>
      </c>
      <c r="E90" s="170" t="s">
        <v>2062</v>
      </c>
      <c r="F90" s="145" t="s">
        <v>2079</v>
      </c>
      <c r="G90" s="145" t="s">
        <v>2131</v>
      </c>
      <c r="H90" s="145" t="s">
        <v>2122</v>
      </c>
      <c r="I90" s="144">
        <v>10</v>
      </c>
      <c r="J90" s="144">
        <v>8.5</v>
      </c>
      <c r="K90" s="151">
        <v>80</v>
      </c>
      <c r="L90" s="149">
        <f t="shared" si="1"/>
        <v>98.5</v>
      </c>
      <c r="M90" s="144" t="s">
        <v>2022</v>
      </c>
      <c r="N90" s="184"/>
    </row>
    <row r="91" spans="1:14" ht="15">
      <c r="A91" s="144">
        <v>87</v>
      </c>
      <c r="B91" s="145" t="s">
        <v>2081</v>
      </c>
      <c r="C91" s="172">
        <v>1823049</v>
      </c>
      <c r="D91" s="172" t="s">
        <v>2132</v>
      </c>
      <c r="E91" s="170" t="s">
        <v>2062</v>
      </c>
      <c r="F91" s="145" t="s">
        <v>2079</v>
      </c>
      <c r="G91" s="145" t="s">
        <v>2131</v>
      </c>
      <c r="H91" s="145" t="s">
        <v>2122</v>
      </c>
      <c r="I91" s="144">
        <v>10</v>
      </c>
      <c r="J91" s="144">
        <v>8.5</v>
      </c>
      <c r="K91" s="151">
        <v>80</v>
      </c>
      <c r="L91" s="149">
        <f t="shared" si="1"/>
        <v>98.5</v>
      </c>
      <c r="M91" s="144" t="s">
        <v>2022</v>
      </c>
      <c r="N91" s="184"/>
    </row>
    <row r="92" spans="1:14" ht="15">
      <c r="A92" s="144">
        <v>88</v>
      </c>
      <c r="B92" s="145" t="s">
        <v>2081</v>
      </c>
      <c r="C92" s="172">
        <v>1823051</v>
      </c>
      <c r="D92" s="172" t="s">
        <v>2133</v>
      </c>
      <c r="E92" s="170" t="s">
        <v>2062</v>
      </c>
      <c r="F92" s="145" t="s">
        <v>2079</v>
      </c>
      <c r="G92" s="145" t="s">
        <v>2131</v>
      </c>
      <c r="H92" s="145" t="s">
        <v>2122</v>
      </c>
      <c r="I92" s="144">
        <v>10</v>
      </c>
      <c r="J92" s="144">
        <v>8.5</v>
      </c>
      <c r="K92" s="151">
        <v>78.5</v>
      </c>
      <c r="L92" s="149">
        <f t="shared" si="1"/>
        <v>97</v>
      </c>
      <c r="M92" s="144" t="s">
        <v>2022</v>
      </c>
      <c r="N92" s="184"/>
    </row>
    <row r="93" spans="1:14" ht="15">
      <c r="A93" s="144">
        <v>89</v>
      </c>
      <c r="B93" s="145" t="s">
        <v>2081</v>
      </c>
      <c r="C93" s="172">
        <v>1823052</v>
      </c>
      <c r="D93" s="172" t="s">
        <v>2134</v>
      </c>
      <c r="E93" s="170" t="s">
        <v>2062</v>
      </c>
      <c r="F93" s="145" t="s">
        <v>2079</v>
      </c>
      <c r="G93" s="145" t="s">
        <v>2131</v>
      </c>
      <c r="H93" s="145" t="s">
        <v>2122</v>
      </c>
      <c r="I93" s="144">
        <v>10</v>
      </c>
      <c r="J93" s="144">
        <v>8.5</v>
      </c>
      <c r="K93" s="151">
        <v>80</v>
      </c>
      <c r="L93" s="149">
        <f t="shared" si="1"/>
        <v>98.5</v>
      </c>
      <c r="M93" s="144" t="s">
        <v>2022</v>
      </c>
      <c r="N93" s="184"/>
    </row>
    <row r="94" spans="1:14" ht="15">
      <c r="A94" s="144">
        <v>90</v>
      </c>
      <c r="B94" s="145" t="s">
        <v>2081</v>
      </c>
      <c r="C94" s="172">
        <v>1823054</v>
      </c>
      <c r="D94" s="172" t="s">
        <v>2135</v>
      </c>
      <c r="E94" s="170" t="s">
        <v>2062</v>
      </c>
      <c r="F94" s="145" t="s">
        <v>2079</v>
      </c>
      <c r="G94" s="145" t="s">
        <v>2131</v>
      </c>
      <c r="H94" s="145" t="s">
        <v>2122</v>
      </c>
      <c r="I94" s="144">
        <v>10</v>
      </c>
      <c r="J94" s="144">
        <v>8.5</v>
      </c>
      <c r="K94" s="151">
        <v>79.5</v>
      </c>
      <c r="L94" s="149">
        <f t="shared" si="1"/>
        <v>98</v>
      </c>
      <c r="M94" s="144" t="s">
        <v>2022</v>
      </c>
      <c r="N94" s="184"/>
    </row>
    <row r="95" spans="1:14" ht="15">
      <c r="A95" s="144">
        <v>91</v>
      </c>
      <c r="B95" s="145" t="s">
        <v>2081</v>
      </c>
      <c r="C95" s="172">
        <v>1823056</v>
      </c>
      <c r="D95" s="172" t="s">
        <v>2136</v>
      </c>
      <c r="E95" s="170" t="s">
        <v>2062</v>
      </c>
      <c r="F95" s="145" t="s">
        <v>2079</v>
      </c>
      <c r="G95" s="145" t="s">
        <v>2131</v>
      </c>
      <c r="H95" s="145" t="s">
        <v>2122</v>
      </c>
      <c r="I95" s="144">
        <v>10</v>
      </c>
      <c r="J95" s="144">
        <v>8.5</v>
      </c>
      <c r="K95" s="151">
        <v>78.5</v>
      </c>
      <c r="L95" s="149">
        <f t="shared" si="1"/>
        <v>97</v>
      </c>
      <c r="M95" s="144" t="s">
        <v>2022</v>
      </c>
      <c r="N95" s="184"/>
    </row>
    <row r="96" spans="1:14" ht="15">
      <c r="A96" s="144">
        <v>92</v>
      </c>
      <c r="B96" s="145" t="s">
        <v>2081</v>
      </c>
      <c r="C96" s="172">
        <v>1823057</v>
      </c>
      <c r="D96" s="172" t="s">
        <v>2137</v>
      </c>
      <c r="E96" s="170" t="s">
        <v>2062</v>
      </c>
      <c r="F96" s="145" t="s">
        <v>2079</v>
      </c>
      <c r="G96" s="145" t="s">
        <v>2131</v>
      </c>
      <c r="H96" s="145" t="s">
        <v>2122</v>
      </c>
      <c r="I96" s="144">
        <v>10</v>
      </c>
      <c r="J96" s="144">
        <v>8.5</v>
      </c>
      <c r="K96" s="151">
        <v>80</v>
      </c>
      <c r="L96" s="149">
        <f t="shared" si="1"/>
        <v>98.5</v>
      </c>
      <c r="M96" s="144" t="s">
        <v>2022</v>
      </c>
      <c r="N96" s="184"/>
    </row>
    <row r="97" spans="1:14" ht="15">
      <c r="A97" s="144">
        <v>93</v>
      </c>
      <c r="B97" s="145" t="s">
        <v>2081</v>
      </c>
      <c r="C97" s="172">
        <v>1823059</v>
      </c>
      <c r="D97" s="172" t="s">
        <v>2138</v>
      </c>
      <c r="E97" s="170" t="s">
        <v>2062</v>
      </c>
      <c r="F97" s="145" t="s">
        <v>2079</v>
      </c>
      <c r="G97" s="145" t="s">
        <v>2131</v>
      </c>
      <c r="H97" s="145" t="s">
        <v>2122</v>
      </c>
      <c r="I97" s="144">
        <v>10</v>
      </c>
      <c r="J97" s="144">
        <v>8.5</v>
      </c>
      <c r="K97" s="151">
        <v>80</v>
      </c>
      <c r="L97" s="149">
        <f t="shared" si="1"/>
        <v>98.5</v>
      </c>
      <c r="M97" s="144" t="s">
        <v>2022</v>
      </c>
      <c r="N97" s="184"/>
    </row>
    <row r="98" spans="1:14" ht="15">
      <c r="A98" s="144">
        <v>94</v>
      </c>
      <c r="B98" s="145" t="s">
        <v>2081</v>
      </c>
      <c r="C98" s="172">
        <v>1823060</v>
      </c>
      <c r="D98" s="172" t="s">
        <v>2139</v>
      </c>
      <c r="E98" s="170" t="s">
        <v>2062</v>
      </c>
      <c r="F98" s="145" t="s">
        <v>2079</v>
      </c>
      <c r="G98" s="145" t="s">
        <v>2131</v>
      </c>
      <c r="H98" s="145" t="s">
        <v>2122</v>
      </c>
      <c r="I98" s="144">
        <v>10</v>
      </c>
      <c r="J98" s="144">
        <v>8.5</v>
      </c>
      <c r="K98" s="151">
        <v>79</v>
      </c>
      <c r="L98" s="149">
        <f t="shared" si="1"/>
        <v>97.5</v>
      </c>
      <c r="M98" s="144" t="s">
        <v>2022</v>
      </c>
      <c r="N98" s="184"/>
    </row>
    <row r="99" spans="1:14" ht="15">
      <c r="A99" s="144">
        <v>95</v>
      </c>
      <c r="B99" s="145" t="s">
        <v>2081</v>
      </c>
      <c r="C99" s="172">
        <v>1823061</v>
      </c>
      <c r="D99" s="172" t="s">
        <v>2140</v>
      </c>
      <c r="E99" s="170" t="s">
        <v>2062</v>
      </c>
      <c r="F99" s="145" t="s">
        <v>2079</v>
      </c>
      <c r="G99" s="145" t="s">
        <v>2131</v>
      </c>
      <c r="H99" s="145" t="s">
        <v>2122</v>
      </c>
      <c r="I99" s="144">
        <v>10</v>
      </c>
      <c r="J99" s="144">
        <v>8.5</v>
      </c>
      <c r="K99" s="151">
        <v>79</v>
      </c>
      <c r="L99" s="149">
        <f t="shared" si="1"/>
        <v>97.5</v>
      </c>
      <c r="M99" s="144" t="s">
        <v>2022</v>
      </c>
      <c r="N99" s="184"/>
    </row>
    <row r="100" spans="1:14" ht="15">
      <c r="A100" s="144">
        <v>96</v>
      </c>
      <c r="B100" s="145" t="s">
        <v>2081</v>
      </c>
      <c r="C100" s="173">
        <v>1823062</v>
      </c>
      <c r="D100" s="173" t="s">
        <v>2141</v>
      </c>
      <c r="E100" s="173" t="s">
        <v>2062</v>
      </c>
      <c r="F100" s="145" t="s">
        <v>2079</v>
      </c>
      <c r="G100" s="145" t="s">
        <v>2142</v>
      </c>
      <c r="H100" s="145" t="s">
        <v>2143</v>
      </c>
      <c r="I100" s="144">
        <v>10</v>
      </c>
      <c r="J100" s="144">
        <v>8.5</v>
      </c>
      <c r="K100" s="151">
        <v>78</v>
      </c>
      <c r="L100" s="149">
        <f t="shared" si="1"/>
        <v>96.5</v>
      </c>
      <c r="M100" s="144" t="s">
        <v>2022</v>
      </c>
      <c r="N100" s="184"/>
    </row>
    <row r="101" spans="1:14" ht="15">
      <c r="A101" s="144">
        <v>97</v>
      </c>
      <c r="B101" s="145" t="s">
        <v>2081</v>
      </c>
      <c r="C101" s="173">
        <v>1823064</v>
      </c>
      <c r="D101" s="173" t="s">
        <v>2144</v>
      </c>
      <c r="E101" s="173" t="s">
        <v>2062</v>
      </c>
      <c r="F101" s="145" t="s">
        <v>2079</v>
      </c>
      <c r="G101" s="145" t="s">
        <v>2142</v>
      </c>
      <c r="H101" s="145" t="s">
        <v>2143</v>
      </c>
      <c r="I101" s="144">
        <v>10</v>
      </c>
      <c r="J101" s="144">
        <v>8.5</v>
      </c>
      <c r="K101" s="151">
        <v>79.5</v>
      </c>
      <c r="L101" s="149">
        <f t="shared" si="1"/>
        <v>98</v>
      </c>
      <c r="M101" s="144" t="s">
        <v>2022</v>
      </c>
      <c r="N101" s="184"/>
    </row>
    <row r="102" spans="1:14" ht="15">
      <c r="A102" s="144">
        <v>98</v>
      </c>
      <c r="B102" s="145" t="s">
        <v>2081</v>
      </c>
      <c r="C102" s="173">
        <v>1823065</v>
      </c>
      <c r="D102" s="173" t="s">
        <v>2145</v>
      </c>
      <c r="E102" s="173" t="s">
        <v>2062</v>
      </c>
      <c r="F102" s="145" t="s">
        <v>2048</v>
      </c>
      <c r="G102" s="145" t="s">
        <v>2146</v>
      </c>
      <c r="H102" s="145" t="s">
        <v>2147</v>
      </c>
      <c r="I102" s="144">
        <v>10</v>
      </c>
      <c r="J102" s="144">
        <v>9</v>
      </c>
      <c r="K102" s="151">
        <v>79</v>
      </c>
      <c r="L102" s="149">
        <f t="shared" si="1"/>
        <v>98</v>
      </c>
      <c r="M102" s="144" t="s">
        <v>2022</v>
      </c>
      <c r="N102" s="184"/>
    </row>
    <row r="103" spans="1:14" ht="15">
      <c r="A103" s="144">
        <v>99</v>
      </c>
      <c r="B103" s="145" t="s">
        <v>2051</v>
      </c>
      <c r="C103" s="173">
        <v>1823023</v>
      </c>
      <c r="D103" s="173" t="s">
        <v>2148</v>
      </c>
      <c r="E103" s="173" t="s">
        <v>2062</v>
      </c>
      <c r="F103" s="145" t="s">
        <v>2048</v>
      </c>
      <c r="G103" s="145" t="s">
        <v>2146</v>
      </c>
      <c r="H103" s="145" t="s">
        <v>2147</v>
      </c>
      <c r="I103" s="144">
        <v>10</v>
      </c>
      <c r="J103" s="144">
        <v>9.5</v>
      </c>
      <c r="K103" s="151">
        <v>79.5</v>
      </c>
      <c r="L103" s="149">
        <f t="shared" si="1"/>
        <v>99</v>
      </c>
      <c r="M103" s="144" t="s">
        <v>2022</v>
      </c>
      <c r="N103" s="184"/>
    </row>
    <row r="104" spans="1:14" ht="15">
      <c r="A104" s="144">
        <v>100</v>
      </c>
      <c r="B104" s="145" t="s">
        <v>2051</v>
      </c>
      <c r="C104" s="173">
        <v>1823069</v>
      </c>
      <c r="D104" s="173" t="s">
        <v>2149</v>
      </c>
      <c r="E104" s="173" t="s">
        <v>2102</v>
      </c>
      <c r="F104" s="145" t="s">
        <v>2048</v>
      </c>
      <c r="G104" s="145" t="s">
        <v>2146</v>
      </c>
      <c r="H104" s="145" t="s">
        <v>2147</v>
      </c>
      <c r="I104" s="144">
        <v>10</v>
      </c>
      <c r="J104" s="144">
        <v>8.5</v>
      </c>
      <c r="K104" s="151">
        <v>78</v>
      </c>
      <c r="L104" s="149">
        <f t="shared" si="1"/>
        <v>96.5</v>
      </c>
      <c r="M104" s="144" t="s">
        <v>2022</v>
      </c>
      <c r="N104" s="184"/>
    </row>
    <row r="105" spans="1:14" ht="15">
      <c r="A105" s="144">
        <v>101</v>
      </c>
      <c r="B105" s="145" t="s">
        <v>2051</v>
      </c>
      <c r="C105" s="173">
        <v>1823070</v>
      </c>
      <c r="D105" s="173" t="s">
        <v>2150</v>
      </c>
      <c r="E105" s="173" t="s">
        <v>2102</v>
      </c>
      <c r="F105" s="145" t="s">
        <v>2048</v>
      </c>
      <c r="G105" s="145" t="s">
        <v>2146</v>
      </c>
      <c r="H105" s="145" t="s">
        <v>2147</v>
      </c>
      <c r="I105" s="144">
        <v>10</v>
      </c>
      <c r="J105" s="144">
        <v>8.5</v>
      </c>
      <c r="K105" s="151">
        <v>80</v>
      </c>
      <c r="L105" s="149">
        <f t="shared" si="1"/>
        <v>98.5</v>
      </c>
      <c r="M105" s="144" t="s">
        <v>2022</v>
      </c>
      <c r="N105" s="184"/>
    </row>
    <row r="106" spans="1:14" ht="15">
      <c r="A106" s="144">
        <v>102</v>
      </c>
      <c r="B106" s="145" t="s">
        <v>2051</v>
      </c>
      <c r="C106" s="173">
        <v>1823071</v>
      </c>
      <c r="D106" s="173" t="s">
        <v>2151</v>
      </c>
      <c r="E106" s="173" t="s">
        <v>2102</v>
      </c>
      <c r="F106" s="145" t="s">
        <v>2048</v>
      </c>
      <c r="G106" s="145" t="s">
        <v>2146</v>
      </c>
      <c r="H106" s="145" t="s">
        <v>2147</v>
      </c>
      <c r="I106" s="144">
        <v>10</v>
      </c>
      <c r="J106" s="144">
        <v>8.5</v>
      </c>
      <c r="K106" s="151">
        <v>78</v>
      </c>
      <c r="L106" s="149">
        <f t="shared" si="1"/>
        <v>96.5</v>
      </c>
      <c r="M106" s="144" t="s">
        <v>2022</v>
      </c>
      <c r="N106" s="184"/>
    </row>
    <row r="107" spans="1:14" ht="15">
      <c r="A107" s="144">
        <v>103</v>
      </c>
      <c r="B107" s="145" t="s">
        <v>2051</v>
      </c>
      <c r="C107" s="173">
        <v>1823072</v>
      </c>
      <c r="D107" s="173" t="s">
        <v>2152</v>
      </c>
      <c r="E107" s="173" t="s">
        <v>2102</v>
      </c>
      <c r="F107" s="145" t="s">
        <v>2048</v>
      </c>
      <c r="G107" s="145" t="s">
        <v>2146</v>
      </c>
      <c r="H107" s="145" t="s">
        <v>2147</v>
      </c>
      <c r="I107" s="144">
        <v>10</v>
      </c>
      <c r="J107" s="144">
        <v>8.5</v>
      </c>
      <c r="K107" s="151">
        <v>80</v>
      </c>
      <c r="L107" s="149">
        <f t="shared" si="1"/>
        <v>98.5</v>
      </c>
      <c r="M107" s="144" t="s">
        <v>2022</v>
      </c>
      <c r="N107" s="184"/>
    </row>
    <row r="108" spans="1:14" ht="15">
      <c r="A108" s="144">
        <v>104</v>
      </c>
      <c r="B108" s="145" t="s">
        <v>2051</v>
      </c>
      <c r="C108" s="173">
        <v>1823074</v>
      </c>
      <c r="D108" s="173" t="s">
        <v>2153</v>
      </c>
      <c r="E108" s="173" t="s">
        <v>2102</v>
      </c>
      <c r="F108" s="145" t="s">
        <v>2048</v>
      </c>
      <c r="G108" s="145" t="s">
        <v>2146</v>
      </c>
      <c r="H108" s="145" t="s">
        <v>2147</v>
      </c>
      <c r="I108" s="144">
        <v>10</v>
      </c>
      <c r="J108" s="144">
        <v>8.5</v>
      </c>
      <c r="K108" s="151">
        <v>78.5</v>
      </c>
      <c r="L108" s="149">
        <f t="shared" si="1"/>
        <v>97</v>
      </c>
      <c r="M108" s="144" t="s">
        <v>2022</v>
      </c>
      <c r="N108" s="184"/>
    </row>
    <row r="109" spans="1:14" ht="15">
      <c r="A109" s="144">
        <v>105</v>
      </c>
      <c r="B109" s="145" t="s">
        <v>2051</v>
      </c>
      <c r="C109" s="173">
        <v>1823075</v>
      </c>
      <c r="D109" s="173" t="s">
        <v>2154</v>
      </c>
      <c r="E109" s="173" t="s">
        <v>2102</v>
      </c>
      <c r="F109" s="145" t="s">
        <v>2048</v>
      </c>
      <c r="G109" s="145" t="s">
        <v>2146</v>
      </c>
      <c r="H109" s="145" t="s">
        <v>2147</v>
      </c>
      <c r="I109" s="144">
        <v>10</v>
      </c>
      <c r="J109" s="144">
        <v>8.5</v>
      </c>
      <c r="K109" s="151">
        <v>80</v>
      </c>
      <c r="L109" s="149">
        <f t="shared" si="1"/>
        <v>98.5</v>
      </c>
      <c r="M109" s="144" t="s">
        <v>2022</v>
      </c>
      <c r="N109" s="184"/>
    </row>
    <row r="110" spans="1:14" ht="15">
      <c r="A110" s="144">
        <v>106</v>
      </c>
      <c r="B110" s="145" t="s">
        <v>2051</v>
      </c>
      <c r="C110" s="173">
        <v>1823076</v>
      </c>
      <c r="D110" s="173" t="s">
        <v>2155</v>
      </c>
      <c r="E110" s="173" t="s">
        <v>2102</v>
      </c>
      <c r="F110" s="145" t="s">
        <v>2048</v>
      </c>
      <c r="G110" s="145" t="s">
        <v>2146</v>
      </c>
      <c r="H110" s="145" t="s">
        <v>2147</v>
      </c>
      <c r="I110" s="144">
        <v>10</v>
      </c>
      <c r="J110" s="144">
        <v>8.5</v>
      </c>
      <c r="K110" s="151">
        <v>80</v>
      </c>
      <c r="L110" s="149">
        <f t="shared" si="1"/>
        <v>98.5</v>
      </c>
      <c r="M110" s="144" t="s">
        <v>2022</v>
      </c>
      <c r="N110" s="184"/>
    </row>
    <row r="111" spans="1:14" ht="15">
      <c r="A111" s="144">
        <v>107</v>
      </c>
      <c r="B111" s="145" t="s">
        <v>2051</v>
      </c>
      <c r="C111" s="173">
        <v>1823078</v>
      </c>
      <c r="D111" s="173" t="s">
        <v>2156</v>
      </c>
      <c r="E111" s="173" t="s">
        <v>2102</v>
      </c>
      <c r="F111" s="145" t="s">
        <v>2048</v>
      </c>
      <c r="G111" s="145" t="s">
        <v>2146</v>
      </c>
      <c r="H111" s="145" t="s">
        <v>2147</v>
      </c>
      <c r="I111" s="144">
        <v>10</v>
      </c>
      <c r="J111" s="144">
        <v>8.5</v>
      </c>
      <c r="K111" s="151">
        <v>80</v>
      </c>
      <c r="L111" s="149">
        <f t="shared" si="1"/>
        <v>98.5</v>
      </c>
      <c r="M111" s="144" t="s">
        <v>2022</v>
      </c>
      <c r="N111" s="184"/>
    </row>
    <row r="112" spans="1:14" ht="15">
      <c r="A112" s="144">
        <v>108</v>
      </c>
      <c r="B112" s="145" t="s">
        <v>2051</v>
      </c>
      <c r="C112" s="173">
        <v>1823079</v>
      </c>
      <c r="D112" s="173" t="s">
        <v>582</v>
      </c>
      <c r="E112" s="173" t="s">
        <v>2102</v>
      </c>
      <c r="F112" s="145" t="s">
        <v>2048</v>
      </c>
      <c r="G112" s="145" t="s">
        <v>2146</v>
      </c>
      <c r="H112" s="145" t="s">
        <v>2147</v>
      </c>
      <c r="I112" s="144">
        <v>10</v>
      </c>
      <c r="J112" s="144">
        <v>8.5</v>
      </c>
      <c r="K112" s="151">
        <v>80</v>
      </c>
      <c r="L112" s="149">
        <f t="shared" si="1"/>
        <v>98.5</v>
      </c>
      <c r="M112" s="144" t="s">
        <v>2022</v>
      </c>
      <c r="N112" s="184"/>
    </row>
    <row r="113" spans="1:14" ht="15">
      <c r="A113" s="144">
        <v>109</v>
      </c>
      <c r="B113" s="145" t="s">
        <v>2051</v>
      </c>
      <c r="C113" s="173">
        <v>1823092</v>
      </c>
      <c r="D113" s="173" t="s">
        <v>2157</v>
      </c>
      <c r="E113" s="173" t="s">
        <v>2102</v>
      </c>
      <c r="F113" s="145" t="s">
        <v>2048</v>
      </c>
      <c r="G113" s="145" t="s">
        <v>2146</v>
      </c>
      <c r="H113" s="145" t="s">
        <v>2147</v>
      </c>
      <c r="I113" s="144">
        <v>10</v>
      </c>
      <c r="J113" s="144">
        <v>8.5</v>
      </c>
      <c r="K113" s="151">
        <v>80</v>
      </c>
      <c r="L113" s="149">
        <f t="shared" si="1"/>
        <v>98.5</v>
      </c>
      <c r="M113" s="144" t="s">
        <v>2022</v>
      </c>
      <c r="N113" s="184"/>
    </row>
    <row r="114" spans="1:14" ht="15">
      <c r="A114" s="144">
        <v>110</v>
      </c>
      <c r="B114" s="145" t="s">
        <v>2051</v>
      </c>
      <c r="C114" s="173">
        <v>1823093</v>
      </c>
      <c r="D114" s="173" t="s">
        <v>2158</v>
      </c>
      <c r="E114" s="173" t="s">
        <v>2102</v>
      </c>
      <c r="F114" s="145" t="s">
        <v>2048</v>
      </c>
      <c r="G114" s="145" t="s">
        <v>2146</v>
      </c>
      <c r="H114" s="145" t="s">
        <v>2147</v>
      </c>
      <c r="I114" s="144">
        <v>10</v>
      </c>
      <c r="J114" s="144">
        <v>8.5</v>
      </c>
      <c r="K114" s="151">
        <v>80</v>
      </c>
      <c r="L114" s="149">
        <f t="shared" si="1"/>
        <v>98.5</v>
      </c>
      <c r="M114" s="144" t="s">
        <v>2022</v>
      </c>
      <c r="N114" s="184"/>
    </row>
    <row r="115" spans="1:14" ht="15">
      <c r="A115" s="144">
        <v>111</v>
      </c>
      <c r="B115" s="145" t="s">
        <v>2051</v>
      </c>
      <c r="C115" s="173">
        <v>1823094</v>
      </c>
      <c r="D115" s="173" t="s">
        <v>2159</v>
      </c>
      <c r="E115" s="173" t="s">
        <v>2102</v>
      </c>
      <c r="F115" s="145" t="s">
        <v>2048</v>
      </c>
      <c r="G115" s="145" t="s">
        <v>2146</v>
      </c>
      <c r="H115" s="145" t="s">
        <v>2147</v>
      </c>
      <c r="I115" s="144">
        <v>9.5</v>
      </c>
      <c r="J115" s="144">
        <v>8.5</v>
      </c>
      <c r="K115" s="151">
        <v>80</v>
      </c>
      <c r="L115" s="149">
        <f t="shared" si="1"/>
        <v>98</v>
      </c>
      <c r="M115" s="144" t="s">
        <v>2022</v>
      </c>
      <c r="N115" s="184"/>
    </row>
    <row r="116" spans="1:14" ht="15">
      <c r="A116" s="144">
        <v>112</v>
      </c>
      <c r="B116" s="145" t="s">
        <v>2051</v>
      </c>
      <c r="C116" s="173">
        <v>1823096</v>
      </c>
      <c r="D116" s="173" t="s">
        <v>2160</v>
      </c>
      <c r="E116" s="173" t="s">
        <v>2102</v>
      </c>
      <c r="F116" s="145" t="s">
        <v>2048</v>
      </c>
      <c r="G116" s="145" t="s">
        <v>2146</v>
      </c>
      <c r="H116" s="145" t="s">
        <v>2147</v>
      </c>
      <c r="I116" s="144">
        <v>10</v>
      </c>
      <c r="J116" s="144">
        <v>9</v>
      </c>
      <c r="K116" s="151">
        <v>80</v>
      </c>
      <c r="L116" s="149">
        <f t="shared" si="1"/>
        <v>99</v>
      </c>
      <c r="M116" s="144" t="s">
        <v>2022</v>
      </c>
      <c r="N116" s="184"/>
    </row>
    <row r="117" spans="1:14" ht="15">
      <c r="A117" s="144">
        <v>113</v>
      </c>
      <c r="B117" s="145" t="s">
        <v>2051</v>
      </c>
      <c r="C117" s="173">
        <v>1823097</v>
      </c>
      <c r="D117" s="173" t="s">
        <v>2161</v>
      </c>
      <c r="E117" s="173" t="s">
        <v>2102</v>
      </c>
      <c r="F117" s="145" t="s">
        <v>2048</v>
      </c>
      <c r="G117" s="145" t="s">
        <v>2146</v>
      </c>
      <c r="H117" s="145" t="s">
        <v>2147</v>
      </c>
      <c r="I117" s="144">
        <v>10</v>
      </c>
      <c r="J117" s="144">
        <v>8.5</v>
      </c>
      <c r="K117" s="151">
        <v>80</v>
      </c>
      <c r="L117" s="149">
        <f t="shared" si="1"/>
        <v>98.5</v>
      </c>
      <c r="M117" s="144" t="s">
        <v>2022</v>
      </c>
      <c r="N117" s="184"/>
    </row>
    <row r="118" spans="1:14" ht="15">
      <c r="A118" s="144">
        <v>114</v>
      </c>
      <c r="B118" s="145" t="s">
        <v>2051</v>
      </c>
      <c r="C118" s="173">
        <v>1823098</v>
      </c>
      <c r="D118" s="173" t="s">
        <v>2162</v>
      </c>
      <c r="E118" s="173" t="s">
        <v>2102</v>
      </c>
      <c r="F118" s="145" t="s">
        <v>2048</v>
      </c>
      <c r="G118" s="145" t="s">
        <v>2146</v>
      </c>
      <c r="H118" s="145" t="s">
        <v>2147</v>
      </c>
      <c r="I118" s="144">
        <v>8.5</v>
      </c>
      <c r="J118" s="144">
        <v>8.5</v>
      </c>
      <c r="K118" s="151">
        <v>79.5</v>
      </c>
      <c r="L118" s="149">
        <f t="shared" si="1"/>
        <v>96.5</v>
      </c>
      <c r="M118" s="144" t="s">
        <v>2022</v>
      </c>
      <c r="N118" s="184"/>
    </row>
    <row r="119" spans="1:14" ht="15">
      <c r="A119" s="144">
        <v>115</v>
      </c>
      <c r="B119" s="145" t="s">
        <v>2051</v>
      </c>
      <c r="C119" s="173">
        <v>1823099</v>
      </c>
      <c r="D119" s="173" t="s">
        <v>2163</v>
      </c>
      <c r="E119" s="173" t="s">
        <v>2102</v>
      </c>
      <c r="F119" s="145" t="s">
        <v>2048</v>
      </c>
      <c r="G119" s="145" t="s">
        <v>2146</v>
      </c>
      <c r="H119" s="145" t="s">
        <v>2147</v>
      </c>
      <c r="I119" s="144">
        <v>10</v>
      </c>
      <c r="J119" s="144">
        <v>8.5</v>
      </c>
      <c r="K119" s="151">
        <v>80</v>
      </c>
      <c r="L119" s="149">
        <f t="shared" si="1"/>
        <v>98.5</v>
      </c>
      <c r="M119" s="144" t="s">
        <v>2022</v>
      </c>
      <c r="N119" s="184"/>
    </row>
    <row r="120" spans="1:14" ht="15">
      <c r="A120" s="144">
        <v>116</v>
      </c>
      <c r="B120" s="145" t="s">
        <v>2051</v>
      </c>
      <c r="C120" s="174">
        <v>1823100</v>
      </c>
      <c r="D120" s="174" t="s">
        <v>2164</v>
      </c>
      <c r="E120" s="174" t="s">
        <v>2102</v>
      </c>
      <c r="F120" s="145" t="s">
        <v>2048</v>
      </c>
      <c r="G120" s="145" t="s">
        <v>2165</v>
      </c>
      <c r="H120" s="145" t="s">
        <v>2166</v>
      </c>
      <c r="I120" s="144">
        <v>10</v>
      </c>
      <c r="J120" s="144">
        <v>8.5</v>
      </c>
      <c r="K120" s="151">
        <v>79.5</v>
      </c>
      <c r="L120" s="149">
        <f t="shared" si="1"/>
        <v>98</v>
      </c>
      <c r="M120" s="144" t="s">
        <v>2022</v>
      </c>
      <c r="N120" s="184"/>
    </row>
    <row r="121" spans="1:14" ht="15">
      <c r="A121" s="144">
        <v>117</v>
      </c>
      <c r="B121" s="145" t="s">
        <v>2051</v>
      </c>
      <c r="C121" s="174">
        <v>1823101</v>
      </c>
      <c r="D121" s="174" t="s">
        <v>2167</v>
      </c>
      <c r="E121" s="174" t="s">
        <v>2102</v>
      </c>
      <c r="F121" s="145" t="s">
        <v>2048</v>
      </c>
      <c r="G121" s="145" t="s">
        <v>2165</v>
      </c>
      <c r="H121" s="145" t="s">
        <v>2166</v>
      </c>
      <c r="I121" s="144">
        <v>10</v>
      </c>
      <c r="J121" s="144">
        <v>8.5</v>
      </c>
      <c r="K121" s="151">
        <v>79</v>
      </c>
      <c r="L121" s="149">
        <f t="shared" si="1"/>
        <v>97.5</v>
      </c>
      <c r="M121" s="144" t="s">
        <v>2022</v>
      </c>
      <c r="N121" s="184"/>
    </row>
    <row r="122" spans="1:14" ht="15">
      <c r="A122" s="144">
        <v>118</v>
      </c>
      <c r="B122" s="145" t="s">
        <v>2051</v>
      </c>
      <c r="C122" s="174">
        <v>1823103</v>
      </c>
      <c r="D122" s="174" t="s">
        <v>2168</v>
      </c>
      <c r="E122" s="174" t="s">
        <v>2102</v>
      </c>
      <c r="F122" s="145" t="s">
        <v>2048</v>
      </c>
      <c r="G122" s="145" t="s">
        <v>2165</v>
      </c>
      <c r="H122" s="145" t="s">
        <v>2169</v>
      </c>
      <c r="I122" s="144">
        <v>10</v>
      </c>
      <c r="J122" s="144">
        <v>9</v>
      </c>
      <c r="K122" s="151">
        <v>80</v>
      </c>
      <c r="L122" s="149">
        <f t="shared" si="1"/>
        <v>99</v>
      </c>
      <c r="M122" s="144" t="s">
        <v>2022</v>
      </c>
      <c r="N122" s="184"/>
    </row>
    <row r="123" spans="1:14" ht="15">
      <c r="A123" s="144">
        <v>119</v>
      </c>
      <c r="B123" s="145" t="s">
        <v>2051</v>
      </c>
      <c r="C123" s="174">
        <v>1823105</v>
      </c>
      <c r="D123" s="174" t="s">
        <v>2170</v>
      </c>
      <c r="E123" s="174" t="s">
        <v>2102</v>
      </c>
      <c r="F123" s="145" t="s">
        <v>2048</v>
      </c>
      <c r="G123" s="145" t="s">
        <v>2165</v>
      </c>
      <c r="H123" s="145" t="s">
        <v>2169</v>
      </c>
      <c r="I123" s="144">
        <v>10</v>
      </c>
      <c r="J123" s="144">
        <v>8.5</v>
      </c>
      <c r="K123" s="151">
        <v>80</v>
      </c>
      <c r="L123" s="149">
        <f t="shared" si="1"/>
        <v>98.5</v>
      </c>
      <c r="M123" s="144" t="s">
        <v>2022</v>
      </c>
      <c r="N123" s="184"/>
    </row>
    <row r="124" spans="1:14" ht="15">
      <c r="A124" s="144">
        <v>120</v>
      </c>
      <c r="B124" s="145" t="s">
        <v>2051</v>
      </c>
      <c r="C124" s="174">
        <v>1823106</v>
      </c>
      <c r="D124" s="174" t="s">
        <v>2171</v>
      </c>
      <c r="E124" s="174" t="s">
        <v>2102</v>
      </c>
      <c r="F124" s="145" t="s">
        <v>2079</v>
      </c>
      <c r="G124" s="145" t="s">
        <v>2172</v>
      </c>
      <c r="H124" s="145" t="s">
        <v>2169</v>
      </c>
      <c r="I124" s="144">
        <v>10</v>
      </c>
      <c r="J124" s="144">
        <v>8.5</v>
      </c>
      <c r="K124" s="151">
        <v>80</v>
      </c>
      <c r="L124" s="149">
        <f t="shared" si="1"/>
        <v>98.5</v>
      </c>
      <c r="M124" s="144" t="s">
        <v>2022</v>
      </c>
      <c r="N124" s="184"/>
    </row>
    <row r="125" spans="1:14" ht="15">
      <c r="A125" s="144">
        <v>121</v>
      </c>
      <c r="B125" s="145" t="s">
        <v>2081</v>
      </c>
      <c r="C125" s="174">
        <v>1823108</v>
      </c>
      <c r="D125" s="174" t="s">
        <v>2173</v>
      </c>
      <c r="E125" s="174" t="s">
        <v>2102</v>
      </c>
      <c r="F125" s="145" t="s">
        <v>2079</v>
      </c>
      <c r="G125" s="145" t="s">
        <v>2172</v>
      </c>
      <c r="H125" s="145" t="s">
        <v>2169</v>
      </c>
      <c r="I125" s="144">
        <v>10</v>
      </c>
      <c r="J125" s="144">
        <v>8.5</v>
      </c>
      <c r="K125" s="151">
        <v>80</v>
      </c>
      <c r="L125" s="149">
        <f t="shared" si="1"/>
        <v>98.5</v>
      </c>
      <c r="M125" s="144" t="s">
        <v>2022</v>
      </c>
      <c r="N125" s="184"/>
    </row>
    <row r="126" spans="1:14" ht="15">
      <c r="A126" s="144">
        <v>122</v>
      </c>
      <c r="B126" s="145" t="s">
        <v>2081</v>
      </c>
      <c r="C126" s="174">
        <v>1823110</v>
      </c>
      <c r="D126" s="174" t="s">
        <v>2174</v>
      </c>
      <c r="E126" s="174" t="s">
        <v>2102</v>
      </c>
      <c r="F126" s="145" t="s">
        <v>2079</v>
      </c>
      <c r="G126" s="145" t="s">
        <v>2172</v>
      </c>
      <c r="H126" s="145" t="s">
        <v>2169</v>
      </c>
      <c r="I126" s="144">
        <v>10</v>
      </c>
      <c r="J126" s="144">
        <v>8.5</v>
      </c>
      <c r="K126" s="151">
        <v>80</v>
      </c>
      <c r="L126" s="149">
        <f t="shared" si="1"/>
        <v>98.5</v>
      </c>
      <c r="M126" s="144" t="s">
        <v>2022</v>
      </c>
      <c r="N126" s="184"/>
    </row>
    <row r="127" spans="1:14" ht="15">
      <c r="A127" s="144">
        <v>123</v>
      </c>
      <c r="B127" s="145" t="s">
        <v>2081</v>
      </c>
      <c r="C127" s="174">
        <v>1823111</v>
      </c>
      <c r="D127" s="174" t="s">
        <v>2175</v>
      </c>
      <c r="E127" s="174" t="s">
        <v>2102</v>
      </c>
      <c r="F127" s="145" t="s">
        <v>2079</v>
      </c>
      <c r="G127" s="145" t="s">
        <v>2172</v>
      </c>
      <c r="H127" s="145" t="s">
        <v>2169</v>
      </c>
      <c r="I127" s="144">
        <v>10</v>
      </c>
      <c r="J127" s="144">
        <v>8.5</v>
      </c>
      <c r="K127" s="151">
        <v>80</v>
      </c>
      <c r="L127" s="149">
        <f t="shared" si="1"/>
        <v>98.5</v>
      </c>
      <c r="M127" s="144" t="s">
        <v>2022</v>
      </c>
      <c r="N127" s="184"/>
    </row>
    <row r="128" spans="1:14" ht="15">
      <c r="A128" s="144">
        <v>124</v>
      </c>
      <c r="B128" s="145" t="s">
        <v>2081</v>
      </c>
      <c r="C128" s="174">
        <v>1823112</v>
      </c>
      <c r="D128" s="174" t="s">
        <v>2176</v>
      </c>
      <c r="E128" s="174" t="s">
        <v>2102</v>
      </c>
      <c r="F128" s="145" t="s">
        <v>2079</v>
      </c>
      <c r="G128" s="145" t="s">
        <v>2172</v>
      </c>
      <c r="H128" s="145" t="s">
        <v>2169</v>
      </c>
      <c r="I128" s="144">
        <v>10</v>
      </c>
      <c r="J128" s="144">
        <v>8.5</v>
      </c>
      <c r="K128" s="151">
        <v>80</v>
      </c>
      <c r="L128" s="149">
        <f t="shared" si="1"/>
        <v>98.5</v>
      </c>
      <c r="M128" s="144" t="s">
        <v>2022</v>
      </c>
      <c r="N128" s="184"/>
    </row>
    <row r="129" spans="1:14" ht="15">
      <c r="A129" s="144">
        <v>125</v>
      </c>
      <c r="B129" s="145" t="s">
        <v>2081</v>
      </c>
      <c r="C129" s="174">
        <v>1823113</v>
      </c>
      <c r="D129" s="174" t="s">
        <v>2177</v>
      </c>
      <c r="E129" s="174" t="s">
        <v>2102</v>
      </c>
      <c r="F129" s="145" t="s">
        <v>2079</v>
      </c>
      <c r="G129" s="145" t="s">
        <v>2172</v>
      </c>
      <c r="H129" s="145" t="s">
        <v>2169</v>
      </c>
      <c r="I129" s="144">
        <v>10</v>
      </c>
      <c r="J129" s="144">
        <v>8.5</v>
      </c>
      <c r="K129" s="151">
        <v>80</v>
      </c>
      <c r="L129" s="149">
        <f t="shared" si="1"/>
        <v>98.5</v>
      </c>
      <c r="M129" s="144" t="s">
        <v>2022</v>
      </c>
      <c r="N129" s="184"/>
    </row>
    <row r="130" spans="1:14" ht="15">
      <c r="A130" s="144">
        <v>126</v>
      </c>
      <c r="B130" s="145" t="s">
        <v>2081</v>
      </c>
      <c r="C130" s="174">
        <v>1823114</v>
      </c>
      <c r="D130" s="174" t="s">
        <v>2178</v>
      </c>
      <c r="E130" s="174" t="s">
        <v>2102</v>
      </c>
      <c r="F130" s="145" t="s">
        <v>2079</v>
      </c>
      <c r="G130" s="145" t="s">
        <v>2172</v>
      </c>
      <c r="H130" s="145" t="s">
        <v>2169</v>
      </c>
      <c r="I130" s="144">
        <v>10</v>
      </c>
      <c r="J130" s="144">
        <v>8.5</v>
      </c>
      <c r="K130" s="151">
        <v>80</v>
      </c>
      <c r="L130" s="149">
        <f t="shared" si="1"/>
        <v>98.5</v>
      </c>
      <c r="M130" s="144" t="s">
        <v>2022</v>
      </c>
      <c r="N130" s="184"/>
    </row>
    <row r="131" spans="1:14" ht="15">
      <c r="A131" s="144">
        <v>127</v>
      </c>
      <c r="B131" s="145" t="s">
        <v>2081</v>
      </c>
      <c r="C131" s="174">
        <v>1823116</v>
      </c>
      <c r="D131" s="174" t="s">
        <v>1538</v>
      </c>
      <c r="E131" s="174" t="s">
        <v>2102</v>
      </c>
      <c r="F131" s="145" t="s">
        <v>2079</v>
      </c>
      <c r="G131" s="145" t="s">
        <v>2172</v>
      </c>
      <c r="H131" s="145" t="s">
        <v>2169</v>
      </c>
      <c r="I131" s="144">
        <v>10</v>
      </c>
      <c r="J131" s="144">
        <v>8.5</v>
      </c>
      <c r="K131" s="151">
        <v>78</v>
      </c>
      <c r="L131" s="149">
        <f t="shared" si="1"/>
        <v>96.5</v>
      </c>
      <c r="M131" s="144" t="s">
        <v>2022</v>
      </c>
      <c r="N131" s="184"/>
    </row>
    <row r="132" spans="1:14" ht="15">
      <c r="A132" s="144">
        <v>128</v>
      </c>
      <c r="B132" s="145" t="s">
        <v>2081</v>
      </c>
      <c r="C132" s="175">
        <v>1823117</v>
      </c>
      <c r="D132" s="175" t="s">
        <v>2179</v>
      </c>
      <c r="E132" s="175" t="s">
        <v>2102</v>
      </c>
      <c r="F132" s="145" t="s">
        <v>2079</v>
      </c>
      <c r="G132" s="145" t="s">
        <v>2172</v>
      </c>
      <c r="H132" s="145" t="s">
        <v>2169</v>
      </c>
      <c r="I132" s="144">
        <v>10</v>
      </c>
      <c r="J132" s="144">
        <v>8.5</v>
      </c>
      <c r="K132" s="151">
        <v>80</v>
      </c>
      <c r="L132" s="149">
        <f t="shared" si="1"/>
        <v>98.5</v>
      </c>
      <c r="M132" s="144" t="s">
        <v>2022</v>
      </c>
      <c r="N132" s="184"/>
    </row>
    <row r="133" spans="1:14" ht="15">
      <c r="A133" s="144">
        <v>129</v>
      </c>
      <c r="B133" s="145" t="s">
        <v>2081</v>
      </c>
      <c r="C133" s="175">
        <v>1823067</v>
      </c>
      <c r="D133" s="175" t="s">
        <v>2180</v>
      </c>
      <c r="E133" s="175" t="s">
        <v>2102</v>
      </c>
      <c r="F133" s="145" t="s">
        <v>2079</v>
      </c>
      <c r="G133" s="145" t="s">
        <v>2172</v>
      </c>
      <c r="H133" s="145" t="s">
        <v>2169</v>
      </c>
      <c r="I133" s="144">
        <v>10</v>
      </c>
      <c r="J133" s="144">
        <v>8.5</v>
      </c>
      <c r="K133" s="151">
        <v>80</v>
      </c>
      <c r="L133" s="149">
        <f t="shared" si="1"/>
        <v>98.5</v>
      </c>
      <c r="M133" s="144" t="s">
        <v>2022</v>
      </c>
      <c r="N133" s="184"/>
    </row>
    <row r="134" spans="1:14" ht="15">
      <c r="A134" s="144">
        <v>130</v>
      </c>
      <c r="B134" s="145" t="s">
        <v>2081</v>
      </c>
      <c r="C134" s="175">
        <v>1822974</v>
      </c>
      <c r="D134" s="175" t="s">
        <v>2181</v>
      </c>
      <c r="E134" s="175" t="s">
        <v>2038</v>
      </c>
      <c r="F134" s="145" t="s">
        <v>2079</v>
      </c>
      <c r="G134" s="145" t="s">
        <v>2172</v>
      </c>
      <c r="H134" s="145" t="s">
        <v>2169</v>
      </c>
      <c r="I134" s="144">
        <v>10</v>
      </c>
      <c r="J134" s="144">
        <v>8.5</v>
      </c>
      <c r="K134" s="151">
        <v>80</v>
      </c>
      <c r="L134" s="149">
        <f t="shared" ref="L134:L163" si="2">SUM(I134:K134)</f>
        <v>98.5</v>
      </c>
      <c r="M134" s="144" t="s">
        <v>2022</v>
      </c>
      <c r="N134" s="184"/>
    </row>
    <row r="135" spans="1:14" ht="15">
      <c r="A135" s="144">
        <v>131</v>
      </c>
      <c r="B135" s="145" t="s">
        <v>2081</v>
      </c>
      <c r="C135" s="175">
        <v>1822976</v>
      </c>
      <c r="D135" s="175" t="s">
        <v>2182</v>
      </c>
      <c r="E135" s="175" t="s">
        <v>2038</v>
      </c>
      <c r="F135" s="145" t="s">
        <v>2079</v>
      </c>
      <c r="G135" s="145" t="s">
        <v>2172</v>
      </c>
      <c r="H135" s="145" t="s">
        <v>2169</v>
      </c>
      <c r="I135" s="144">
        <v>10</v>
      </c>
      <c r="J135" s="144">
        <v>8.5</v>
      </c>
      <c r="K135" s="151">
        <v>78</v>
      </c>
      <c r="L135" s="149">
        <f t="shared" si="2"/>
        <v>96.5</v>
      </c>
      <c r="M135" s="144" t="s">
        <v>2022</v>
      </c>
      <c r="N135" s="184"/>
    </row>
    <row r="136" spans="1:14" ht="15">
      <c r="A136" s="144">
        <v>132</v>
      </c>
      <c r="B136" s="145" t="s">
        <v>2081</v>
      </c>
      <c r="C136" s="175">
        <v>1822977</v>
      </c>
      <c r="D136" s="175" t="s">
        <v>2183</v>
      </c>
      <c r="E136" s="175" t="s">
        <v>2038</v>
      </c>
      <c r="F136" s="145" t="s">
        <v>2079</v>
      </c>
      <c r="G136" s="145" t="s">
        <v>2172</v>
      </c>
      <c r="H136" s="145" t="s">
        <v>2169</v>
      </c>
      <c r="I136" s="144">
        <v>10</v>
      </c>
      <c r="J136" s="144">
        <v>8.5</v>
      </c>
      <c r="K136" s="151">
        <v>78</v>
      </c>
      <c r="L136" s="149">
        <f t="shared" si="2"/>
        <v>96.5</v>
      </c>
      <c r="M136" s="144" t="s">
        <v>2022</v>
      </c>
      <c r="N136" s="184"/>
    </row>
    <row r="137" spans="1:14" ht="15">
      <c r="A137" s="144">
        <v>133</v>
      </c>
      <c r="B137" s="145" t="s">
        <v>2081</v>
      </c>
      <c r="C137" s="175">
        <v>1822979</v>
      </c>
      <c r="D137" s="175" t="s">
        <v>2184</v>
      </c>
      <c r="E137" s="175" t="s">
        <v>2038</v>
      </c>
      <c r="F137" s="145" t="s">
        <v>2048</v>
      </c>
      <c r="G137" s="145" t="s">
        <v>2165</v>
      </c>
      <c r="H137" s="145" t="s">
        <v>2169</v>
      </c>
      <c r="I137" s="144">
        <v>10</v>
      </c>
      <c r="J137" s="144">
        <v>8.5</v>
      </c>
      <c r="K137" s="151">
        <v>80</v>
      </c>
      <c r="L137" s="149">
        <f t="shared" si="2"/>
        <v>98.5</v>
      </c>
      <c r="M137" s="144" t="s">
        <v>2022</v>
      </c>
      <c r="N137" s="184"/>
    </row>
    <row r="138" spans="1:14" ht="15">
      <c r="A138" s="144">
        <v>134</v>
      </c>
      <c r="B138" s="145" t="s">
        <v>2051</v>
      </c>
      <c r="C138" s="175">
        <v>1822980</v>
      </c>
      <c r="D138" s="175" t="s">
        <v>2185</v>
      </c>
      <c r="E138" s="175" t="s">
        <v>2038</v>
      </c>
      <c r="F138" s="145" t="s">
        <v>2048</v>
      </c>
      <c r="G138" s="145" t="s">
        <v>2165</v>
      </c>
      <c r="H138" s="145" t="s">
        <v>2169</v>
      </c>
      <c r="I138" s="144">
        <v>10</v>
      </c>
      <c r="J138" s="144">
        <v>8.5</v>
      </c>
      <c r="K138" s="151">
        <v>80</v>
      </c>
      <c r="L138" s="149">
        <f t="shared" si="2"/>
        <v>98.5</v>
      </c>
      <c r="M138" s="144" t="s">
        <v>2022</v>
      </c>
      <c r="N138" s="184"/>
    </row>
    <row r="139" spans="1:14" ht="15">
      <c r="A139" s="144">
        <v>135</v>
      </c>
      <c r="B139" s="145" t="s">
        <v>2051</v>
      </c>
      <c r="C139" s="175">
        <v>1822982</v>
      </c>
      <c r="D139" s="175" t="s">
        <v>2186</v>
      </c>
      <c r="E139" s="175" t="s">
        <v>2038</v>
      </c>
      <c r="F139" s="145" t="s">
        <v>2048</v>
      </c>
      <c r="G139" s="145" t="s">
        <v>2165</v>
      </c>
      <c r="H139" s="145" t="s">
        <v>2169</v>
      </c>
      <c r="I139" s="144">
        <v>10</v>
      </c>
      <c r="J139" s="144">
        <v>8.5</v>
      </c>
      <c r="K139" s="151">
        <v>80</v>
      </c>
      <c r="L139" s="149">
        <f t="shared" si="2"/>
        <v>98.5</v>
      </c>
      <c r="M139" s="144" t="s">
        <v>2022</v>
      </c>
      <c r="N139" s="184"/>
    </row>
    <row r="140" spans="1:14" ht="15">
      <c r="A140" s="144">
        <v>136</v>
      </c>
      <c r="B140" s="145" t="s">
        <v>2051</v>
      </c>
      <c r="C140" s="175">
        <v>1823017</v>
      </c>
      <c r="D140" s="175" t="s">
        <v>2187</v>
      </c>
      <c r="E140" s="175" t="s">
        <v>2062</v>
      </c>
      <c r="F140" s="145" t="s">
        <v>2048</v>
      </c>
      <c r="G140" s="145" t="s">
        <v>2165</v>
      </c>
      <c r="H140" s="145" t="s">
        <v>2169</v>
      </c>
      <c r="I140" s="144">
        <v>10</v>
      </c>
      <c r="J140" s="144">
        <v>8.5</v>
      </c>
      <c r="K140" s="151">
        <v>80</v>
      </c>
      <c r="L140" s="149">
        <f t="shared" si="2"/>
        <v>98.5</v>
      </c>
      <c r="M140" s="144" t="s">
        <v>2022</v>
      </c>
      <c r="N140" s="184"/>
    </row>
    <row r="141" spans="1:14" ht="15">
      <c r="A141" s="144">
        <v>137</v>
      </c>
      <c r="B141" s="145" t="s">
        <v>2051</v>
      </c>
      <c r="C141" s="175">
        <v>1823018</v>
      </c>
      <c r="D141" s="175" t="s">
        <v>2188</v>
      </c>
      <c r="E141" s="175" t="s">
        <v>2062</v>
      </c>
      <c r="F141" s="145" t="s">
        <v>2048</v>
      </c>
      <c r="G141" s="145" t="s">
        <v>2165</v>
      </c>
      <c r="H141" s="145" t="s">
        <v>2169</v>
      </c>
      <c r="I141" s="144">
        <v>10</v>
      </c>
      <c r="J141" s="144">
        <v>8.5</v>
      </c>
      <c r="K141" s="151">
        <v>80</v>
      </c>
      <c r="L141" s="149">
        <f t="shared" si="2"/>
        <v>98.5</v>
      </c>
      <c r="M141" s="144" t="s">
        <v>2022</v>
      </c>
      <c r="N141" s="184"/>
    </row>
    <row r="142" spans="1:14" ht="15">
      <c r="A142" s="144">
        <v>138</v>
      </c>
      <c r="B142" s="145" t="s">
        <v>2051</v>
      </c>
      <c r="C142" s="175">
        <v>1823019</v>
      </c>
      <c r="D142" s="175" t="s">
        <v>2189</v>
      </c>
      <c r="E142" s="175" t="s">
        <v>2062</v>
      </c>
      <c r="F142" s="145" t="s">
        <v>2048</v>
      </c>
      <c r="G142" s="145" t="s">
        <v>2165</v>
      </c>
      <c r="H142" s="145" t="s">
        <v>2169</v>
      </c>
      <c r="I142" s="144">
        <v>10</v>
      </c>
      <c r="J142" s="144">
        <v>8.5</v>
      </c>
      <c r="K142" s="151">
        <v>80</v>
      </c>
      <c r="L142" s="149">
        <f t="shared" si="2"/>
        <v>98.5</v>
      </c>
      <c r="M142" s="144" t="s">
        <v>2022</v>
      </c>
      <c r="N142" s="184"/>
    </row>
    <row r="143" spans="1:14" ht="15">
      <c r="A143" s="144">
        <v>139</v>
      </c>
      <c r="B143" s="145" t="s">
        <v>2051</v>
      </c>
      <c r="C143" s="175">
        <v>1823022</v>
      </c>
      <c r="D143" s="175" t="s">
        <v>2190</v>
      </c>
      <c r="E143" s="175" t="s">
        <v>2062</v>
      </c>
      <c r="F143" s="145" t="s">
        <v>2048</v>
      </c>
      <c r="G143" s="145" t="s">
        <v>2165</v>
      </c>
      <c r="H143" s="145" t="s">
        <v>2169</v>
      </c>
      <c r="I143" s="144">
        <v>10</v>
      </c>
      <c r="J143" s="144">
        <v>8.5</v>
      </c>
      <c r="K143" s="151">
        <v>78</v>
      </c>
      <c r="L143" s="149">
        <f t="shared" si="2"/>
        <v>96.5</v>
      </c>
      <c r="M143" s="144" t="s">
        <v>2022</v>
      </c>
      <c r="N143" s="184"/>
    </row>
    <row r="144" spans="1:14" ht="15">
      <c r="A144" s="144">
        <v>140</v>
      </c>
      <c r="B144" s="145" t="s">
        <v>2051</v>
      </c>
      <c r="C144" s="176">
        <v>1822983</v>
      </c>
      <c r="D144" s="176" t="s">
        <v>2191</v>
      </c>
      <c r="E144" s="177" t="s">
        <v>2192</v>
      </c>
      <c r="F144" s="145" t="s">
        <v>2048</v>
      </c>
      <c r="G144" s="145" t="s">
        <v>2193</v>
      </c>
      <c r="H144" s="145" t="s">
        <v>2194</v>
      </c>
      <c r="I144" s="144">
        <v>10</v>
      </c>
      <c r="J144" s="144">
        <v>8.5</v>
      </c>
      <c r="K144" s="151">
        <v>80</v>
      </c>
      <c r="L144" s="149">
        <f t="shared" si="2"/>
        <v>98.5</v>
      </c>
      <c r="M144" s="144" t="s">
        <v>2022</v>
      </c>
      <c r="N144" s="184"/>
    </row>
    <row r="145" spans="1:14" ht="15">
      <c r="A145" s="144">
        <v>141</v>
      </c>
      <c r="B145" s="145" t="s">
        <v>2051</v>
      </c>
      <c r="C145" s="176">
        <v>1823012</v>
      </c>
      <c r="D145" s="176" t="s">
        <v>2195</v>
      </c>
      <c r="E145" s="176" t="s">
        <v>2038</v>
      </c>
      <c r="F145" s="145" t="s">
        <v>2048</v>
      </c>
      <c r="G145" s="145" t="s">
        <v>2193</v>
      </c>
      <c r="H145" s="145" t="s">
        <v>2194</v>
      </c>
      <c r="I145" s="144">
        <v>10</v>
      </c>
      <c r="J145" s="144">
        <v>8.5</v>
      </c>
      <c r="K145" s="151">
        <v>80</v>
      </c>
      <c r="L145" s="149">
        <f t="shared" si="2"/>
        <v>98.5</v>
      </c>
      <c r="M145" s="144" t="s">
        <v>2022</v>
      </c>
      <c r="N145" s="184"/>
    </row>
    <row r="146" spans="1:14" ht="15">
      <c r="A146" s="144">
        <v>142</v>
      </c>
      <c r="B146" s="145" t="s">
        <v>2051</v>
      </c>
      <c r="C146" s="176">
        <v>1823026</v>
      </c>
      <c r="D146" s="176" t="s">
        <v>2196</v>
      </c>
      <c r="E146" s="176" t="s">
        <v>2038</v>
      </c>
      <c r="F146" s="145" t="s">
        <v>2048</v>
      </c>
      <c r="G146" s="145" t="s">
        <v>2193</v>
      </c>
      <c r="H146" s="145" t="s">
        <v>2194</v>
      </c>
      <c r="I146" s="144">
        <v>10</v>
      </c>
      <c r="J146" s="144">
        <v>8.5</v>
      </c>
      <c r="K146" s="151">
        <v>80</v>
      </c>
      <c r="L146" s="149">
        <f t="shared" si="2"/>
        <v>98.5</v>
      </c>
      <c r="M146" s="144" t="s">
        <v>2022</v>
      </c>
      <c r="N146" s="184"/>
    </row>
    <row r="147" spans="1:14" ht="15">
      <c r="A147" s="144">
        <v>143</v>
      </c>
      <c r="B147" s="145" t="s">
        <v>2051</v>
      </c>
      <c r="C147" s="176">
        <v>1823027</v>
      </c>
      <c r="D147" s="176" t="s">
        <v>2197</v>
      </c>
      <c r="E147" s="176" t="s">
        <v>2038</v>
      </c>
      <c r="F147" s="145" t="s">
        <v>2048</v>
      </c>
      <c r="G147" s="145" t="s">
        <v>2193</v>
      </c>
      <c r="H147" s="145" t="s">
        <v>2194</v>
      </c>
      <c r="I147" s="144">
        <v>10</v>
      </c>
      <c r="J147" s="144">
        <v>8.5</v>
      </c>
      <c r="K147" s="151">
        <v>80</v>
      </c>
      <c r="L147" s="149">
        <f t="shared" si="2"/>
        <v>98.5</v>
      </c>
      <c r="M147" s="144" t="s">
        <v>2022</v>
      </c>
      <c r="N147" s="184"/>
    </row>
    <row r="148" spans="1:14" ht="15">
      <c r="A148" s="144">
        <v>144</v>
      </c>
      <c r="B148" s="145" t="s">
        <v>2051</v>
      </c>
      <c r="C148" s="176">
        <v>1823028</v>
      </c>
      <c r="D148" s="176" t="s">
        <v>2198</v>
      </c>
      <c r="E148" s="176" t="s">
        <v>2038</v>
      </c>
      <c r="F148" s="145" t="s">
        <v>2048</v>
      </c>
      <c r="G148" s="145" t="s">
        <v>2193</v>
      </c>
      <c r="H148" s="145" t="s">
        <v>2194</v>
      </c>
      <c r="I148" s="144">
        <v>10</v>
      </c>
      <c r="J148" s="144">
        <v>8.5</v>
      </c>
      <c r="K148" s="151">
        <v>80</v>
      </c>
      <c r="L148" s="149">
        <f t="shared" si="2"/>
        <v>98.5</v>
      </c>
      <c r="M148" s="144" t="s">
        <v>2022</v>
      </c>
      <c r="N148" s="184"/>
    </row>
    <row r="149" spans="1:14" ht="15">
      <c r="A149" s="144">
        <v>145</v>
      </c>
      <c r="B149" s="145" t="s">
        <v>2051</v>
      </c>
      <c r="C149" s="176">
        <v>1823030</v>
      </c>
      <c r="D149" s="176" t="s">
        <v>2199</v>
      </c>
      <c r="E149" s="176" t="s">
        <v>2038</v>
      </c>
      <c r="F149" s="145" t="s">
        <v>2048</v>
      </c>
      <c r="G149" s="145" t="s">
        <v>2193</v>
      </c>
      <c r="H149" s="145" t="s">
        <v>2194</v>
      </c>
      <c r="I149" s="144">
        <v>10</v>
      </c>
      <c r="J149" s="144">
        <v>8.5</v>
      </c>
      <c r="K149" s="151">
        <v>80</v>
      </c>
      <c r="L149" s="149">
        <f t="shared" si="2"/>
        <v>98.5</v>
      </c>
      <c r="M149" s="144" t="s">
        <v>2022</v>
      </c>
      <c r="N149" s="184"/>
    </row>
    <row r="150" spans="1:14" ht="15">
      <c r="A150" s="144">
        <v>146</v>
      </c>
      <c r="B150" s="145" t="s">
        <v>2051</v>
      </c>
      <c r="C150" s="176">
        <v>1823032</v>
      </c>
      <c r="D150" s="176" t="s">
        <v>2200</v>
      </c>
      <c r="E150" s="176" t="s">
        <v>2038</v>
      </c>
      <c r="F150" s="145" t="s">
        <v>2048</v>
      </c>
      <c r="G150" s="145" t="s">
        <v>2193</v>
      </c>
      <c r="H150" s="145" t="s">
        <v>2194</v>
      </c>
      <c r="I150" s="144">
        <v>10</v>
      </c>
      <c r="J150" s="144">
        <v>8.5</v>
      </c>
      <c r="K150" s="151">
        <v>80</v>
      </c>
      <c r="L150" s="149">
        <f t="shared" si="2"/>
        <v>98.5</v>
      </c>
      <c r="M150" s="144" t="s">
        <v>2022</v>
      </c>
      <c r="N150" s="184"/>
    </row>
    <row r="151" spans="1:14" ht="15">
      <c r="A151" s="144">
        <v>147</v>
      </c>
      <c r="B151" s="145" t="s">
        <v>2051</v>
      </c>
      <c r="C151" s="176">
        <v>1823034</v>
      </c>
      <c r="D151" s="176" t="s">
        <v>2201</v>
      </c>
      <c r="E151" s="176" t="s">
        <v>2038</v>
      </c>
      <c r="F151" s="145" t="s">
        <v>2048</v>
      </c>
      <c r="G151" s="145" t="s">
        <v>2193</v>
      </c>
      <c r="H151" s="145" t="s">
        <v>2194</v>
      </c>
      <c r="I151" s="144">
        <v>10</v>
      </c>
      <c r="J151" s="144">
        <v>8.5</v>
      </c>
      <c r="K151" s="151">
        <v>80</v>
      </c>
      <c r="L151" s="149">
        <f t="shared" si="2"/>
        <v>98.5</v>
      </c>
      <c r="M151" s="144" t="s">
        <v>2022</v>
      </c>
      <c r="N151" s="184"/>
    </row>
    <row r="152" spans="1:14" ht="15">
      <c r="A152" s="144">
        <v>148</v>
      </c>
      <c r="B152" s="145" t="s">
        <v>2051</v>
      </c>
      <c r="C152" s="176">
        <v>1823035</v>
      </c>
      <c r="D152" s="176" t="s">
        <v>2202</v>
      </c>
      <c r="E152" s="176" t="s">
        <v>2038</v>
      </c>
      <c r="F152" s="145" t="s">
        <v>2048</v>
      </c>
      <c r="G152" s="145" t="s">
        <v>2193</v>
      </c>
      <c r="H152" s="145" t="s">
        <v>2194</v>
      </c>
      <c r="I152" s="144">
        <v>10</v>
      </c>
      <c r="J152" s="144">
        <v>8.5</v>
      </c>
      <c r="K152" s="151">
        <v>78</v>
      </c>
      <c r="L152" s="149">
        <f t="shared" si="2"/>
        <v>96.5</v>
      </c>
      <c r="M152" s="144" t="s">
        <v>2022</v>
      </c>
      <c r="N152" s="184"/>
    </row>
    <row r="153" spans="1:14" ht="15">
      <c r="A153" s="144">
        <v>149</v>
      </c>
      <c r="B153" s="145" t="s">
        <v>2051</v>
      </c>
      <c r="C153" s="176">
        <v>1823036</v>
      </c>
      <c r="D153" s="176" t="s">
        <v>2203</v>
      </c>
      <c r="E153" s="176" t="s">
        <v>2038</v>
      </c>
      <c r="F153" s="145" t="s">
        <v>2048</v>
      </c>
      <c r="G153" s="145" t="s">
        <v>2193</v>
      </c>
      <c r="H153" s="145" t="s">
        <v>2194</v>
      </c>
      <c r="I153" s="144">
        <v>10</v>
      </c>
      <c r="J153" s="144">
        <v>9</v>
      </c>
      <c r="K153" s="151">
        <v>80</v>
      </c>
      <c r="L153" s="149">
        <f t="shared" si="2"/>
        <v>99</v>
      </c>
      <c r="M153" s="144" t="s">
        <v>2022</v>
      </c>
      <c r="N153" s="184"/>
    </row>
    <row r="154" spans="1:14" ht="15">
      <c r="A154" s="144">
        <v>150</v>
      </c>
      <c r="B154" s="145" t="s">
        <v>2051</v>
      </c>
      <c r="C154" s="178">
        <v>1823080</v>
      </c>
      <c r="D154" s="178" t="s">
        <v>2204</v>
      </c>
      <c r="E154" s="178" t="s">
        <v>2038</v>
      </c>
      <c r="F154" s="145" t="s">
        <v>2048</v>
      </c>
      <c r="G154" s="145" t="s">
        <v>2193</v>
      </c>
      <c r="H154" s="145" t="s">
        <v>2194</v>
      </c>
      <c r="I154" s="144">
        <v>10</v>
      </c>
      <c r="J154" s="144">
        <v>8.5</v>
      </c>
      <c r="K154" s="151">
        <v>80</v>
      </c>
      <c r="L154" s="149">
        <f t="shared" si="2"/>
        <v>98.5</v>
      </c>
      <c r="M154" s="144" t="s">
        <v>2022</v>
      </c>
      <c r="N154" s="184"/>
    </row>
    <row r="155" spans="1:14" ht="15">
      <c r="A155" s="144">
        <v>151</v>
      </c>
      <c r="B155" s="145" t="s">
        <v>2051</v>
      </c>
      <c r="C155" s="178">
        <v>1823081</v>
      </c>
      <c r="D155" s="178" t="s">
        <v>2205</v>
      </c>
      <c r="E155" s="178" t="s">
        <v>2038</v>
      </c>
      <c r="F155" s="145" t="s">
        <v>2048</v>
      </c>
      <c r="G155" s="145" t="s">
        <v>2193</v>
      </c>
      <c r="H155" s="145" t="s">
        <v>2194</v>
      </c>
      <c r="I155" s="144">
        <v>10</v>
      </c>
      <c r="J155" s="144">
        <v>8.5</v>
      </c>
      <c r="K155" s="151">
        <v>80</v>
      </c>
      <c r="L155" s="149">
        <f t="shared" si="2"/>
        <v>98.5</v>
      </c>
      <c r="M155" s="144" t="s">
        <v>2022</v>
      </c>
      <c r="N155" s="184"/>
    </row>
    <row r="156" spans="1:14" ht="15">
      <c r="A156" s="144">
        <v>152</v>
      </c>
      <c r="B156" s="145" t="s">
        <v>2051</v>
      </c>
      <c r="C156" s="178">
        <v>1823082</v>
      </c>
      <c r="D156" s="178" t="s">
        <v>2206</v>
      </c>
      <c r="E156" s="178" t="s">
        <v>2038</v>
      </c>
      <c r="F156" s="145" t="s">
        <v>2048</v>
      </c>
      <c r="G156" s="145" t="s">
        <v>2193</v>
      </c>
      <c r="H156" s="145" t="s">
        <v>2194</v>
      </c>
      <c r="I156" s="144">
        <v>10</v>
      </c>
      <c r="J156" s="144">
        <v>8.5</v>
      </c>
      <c r="K156" s="151">
        <v>79</v>
      </c>
      <c r="L156" s="149">
        <f t="shared" si="2"/>
        <v>97.5</v>
      </c>
      <c r="M156" s="144" t="s">
        <v>2022</v>
      </c>
      <c r="N156" s="184"/>
    </row>
    <row r="157" spans="1:14" ht="15">
      <c r="A157" s="144">
        <v>153</v>
      </c>
      <c r="B157" s="145" t="s">
        <v>2051</v>
      </c>
      <c r="C157" s="178">
        <v>1823084</v>
      </c>
      <c r="D157" s="178" t="s">
        <v>2207</v>
      </c>
      <c r="E157" s="178" t="s">
        <v>2038</v>
      </c>
      <c r="F157" s="145" t="s">
        <v>2048</v>
      </c>
      <c r="G157" s="145" t="s">
        <v>2193</v>
      </c>
      <c r="H157" s="145" t="s">
        <v>2194</v>
      </c>
      <c r="I157" s="144">
        <v>10</v>
      </c>
      <c r="J157" s="144">
        <v>8.5</v>
      </c>
      <c r="K157" s="151">
        <v>79</v>
      </c>
      <c r="L157" s="149">
        <f t="shared" si="2"/>
        <v>97.5</v>
      </c>
      <c r="M157" s="144" t="s">
        <v>2022</v>
      </c>
      <c r="N157" s="184"/>
    </row>
    <row r="158" spans="1:14" ht="15">
      <c r="A158" s="144">
        <v>154</v>
      </c>
      <c r="B158" s="145" t="s">
        <v>2051</v>
      </c>
      <c r="C158" s="178">
        <v>1823086</v>
      </c>
      <c r="D158" s="178" t="s">
        <v>2208</v>
      </c>
      <c r="E158" s="178" t="s">
        <v>2038</v>
      </c>
      <c r="F158" s="145" t="s">
        <v>2048</v>
      </c>
      <c r="G158" s="145" t="s">
        <v>2193</v>
      </c>
      <c r="H158" s="145" t="s">
        <v>2194</v>
      </c>
      <c r="I158" s="144">
        <v>10</v>
      </c>
      <c r="J158" s="144">
        <v>8.5</v>
      </c>
      <c r="K158" s="151">
        <v>76</v>
      </c>
      <c r="L158" s="149">
        <f t="shared" si="2"/>
        <v>94.5</v>
      </c>
      <c r="M158" s="144" t="s">
        <v>2022</v>
      </c>
      <c r="N158" s="184"/>
    </row>
    <row r="159" spans="1:14" ht="15">
      <c r="A159" s="144">
        <v>155</v>
      </c>
      <c r="B159" s="145" t="s">
        <v>2051</v>
      </c>
      <c r="C159" s="178">
        <v>1823087</v>
      </c>
      <c r="D159" s="178" t="s">
        <v>2209</v>
      </c>
      <c r="E159" s="178" t="s">
        <v>2038</v>
      </c>
      <c r="F159" s="145" t="s">
        <v>2079</v>
      </c>
      <c r="G159" s="145" t="s">
        <v>2210</v>
      </c>
      <c r="H159" s="145" t="s">
        <v>2211</v>
      </c>
      <c r="I159" s="144">
        <v>10</v>
      </c>
      <c r="J159" s="144">
        <v>8.5</v>
      </c>
      <c r="K159" s="151">
        <v>80</v>
      </c>
      <c r="L159" s="149">
        <f t="shared" si="2"/>
        <v>98.5</v>
      </c>
      <c r="M159" s="144" t="s">
        <v>2022</v>
      </c>
      <c r="N159" s="184"/>
    </row>
    <row r="160" spans="1:14" ht="15">
      <c r="A160" s="144">
        <v>156</v>
      </c>
      <c r="B160" s="145" t="s">
        <v>2081</v>
      </c>
      <c r="C160" s="178">
        <v>1823088</v>
      </c>
      <c r="D160" s="178" t="s">
        <v>2212</v>
      </c>
      <c r="E160" s="178" t="s">
        <v>2038</v>
      </c>
      <c r="F160" s="145" t="s">
        <v>2048</v>
      </c>
      <c r="G160" s="145" t="s">
        <v>2193</v>
      </c>
      <c r="H160" s="145" t="s">
        <v>2194</v>
      </c>
      <c r="I160" s="144">
        <v>10</v>
      </c>
      <c r="J160" s="144">
        <v>8.5</v>
      </c>
      <c r="K160" s="151">
        <v>80</v>
      </c>
      <c r="L160" s="149">
        <f t="shared" si="2"/>
        <v>98.5</v>
      </c>
      <c r="M160" s="144" t="s">
        <v>2022</v>
      </c>
      <c r="N160" s="184"/>
    </row>
    <row r="161" spans="1:14" ht="15">
      <c r="A161" s="144">
        <v>157</v>
      </c>
      <c r="B161" s="145" t="s">
        <v>2051</v>
      </c>
      <c r="C161" s="178">
        <v>1823090</v>
      </c>
      <c r="D161" s="178" t="s">
        <v>2213</v>
      </c>
      <c r="E161" s="178" t="s">
        <v>2038</v>
      </c>
      <c r="F161" s="145" t="s">
        <v>2048</v>
      </c>
      <c r="G161" s="145" t="s">
        <v>2193</v>
      </c>
      <c r="H161" s="145" t="s">
        <v>2194</v>
      </c>
      <c r="I161" s="144">
        <v>10</v>
      </c>
      <c r="J161" s="144">
        <v>8.5</v>
      </c>
      <c r="K161" s="151">
        <v>80</v>
      </c>
      <c r="L161" s="149">
        <f t="shared" si="2"/>
        <v>98.5</v>
      </c>
      <c r="M161" s="144" t="s">
        <v>2022</v>
      </c>
      <c r="N161" s="184"/>
    </row>
    <row r="162" spans="1:14" ht="15">
      <c r="A162" s="144">
        <v>158</v>
      </c>
      <c r="B162" s="145" t="s">
        <v>2051</v>
      </c>
      <c r="C162" s="178">
        <v>1622455</v>
      </c>
      <c r="D162" s="178" t="s">
        <v>2214</v>
      </c>
      <c r="E162" s="178" t="s">
        <v>2038</v>
      </c>
      <c r="F162" s="145" t="s">
        <v>2048</v>
      </c>
      <c r="G162" s="145" t="s">
        <v>2193</v>
      </c>
      <c r="H162" s="145" t="s">
        <v>2194</v>
      </c>
      <c r="I162" s="144">
        <v>10</v>
      </c>
      <c r="J162" s="144">
        <v>8.5</v>
      </c>
      <c r="K162" s="151">
        <v>79</v>
      </c>
      <c r="L162" s="149">
        <f t="shared" si="2"/>
        <v>97.5</v>
      </c>
      <c r="M162" s="144" t="s">
        <v>2022</v>
      </c>
      <c r="N162" s="184"/>
    </row>
    <row r="163" spans="1:14" ht="15">
      <c r="A163" s="144">
        <v>159</v>
      </c>
      <c r="B163" s="145" t="s">
        <v>2051</v>
      </c>
      <c r="C163" s="178">
        <v>1822973</v>
      </c>
      <c r="D163" s="178" t="s">
        <v>2215</v>
      </c>
      <c r="E163" s="178" t="s">
        <v>2038</v>
      </c>
      <c r="F163" s="145" t="s">
        <v>2048</v>
      </c>
      <c r="G163" s="145" t="s">
        <v>2193</v>
      </c>
      <c r="H163" s="145" t="s">
        <v>2194</v>
      </c>
      <c r="I163" s="144">
        <v>8</v>
      </c>
      <c r="J163" s="144">
        <v>8.5</v>
      </c>
      <c r="K163" s="151">
        <v>78</v>
      </c>
      <c r="L163" s="149">
        <f t="shared" si="2"/>
        <v>94.5</v>
      </c>
      <c r="M163" s="144" t="s">
        <v>2022</v>
      </c>
      <c r="N163" s="184"/>
    </row>
    <row r="164" spans="1:14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5"/>
      <c r="M164" s="184"/>
      <c r="N164" s="184"/>
    </row>
    <row r="165" spans="1:14">
      <c r="A165" s="184"/>
      <c r="B165" s="184"/>
      <c r="C165" s="184"/>
      <c r="D165" s="186"/>
      <c r="E165" s="184"/>
      <c r="F165" s="184"/>
      <c r="G165" s="184"/>
      <c r="H165" s="184"/>
      <c r="I165" s="184"/>
      <c r="J165" s="184"/>
      <c r="K165" s="187"/>
      <c r="L165" s="185"/>
      <c r="M165" s="184"/>
      <c r="N165" s="184"/>
    </row>
    <row r="166" spans="1:14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7"/>
      <c r="L166" s="187"/>
      <c r="M166" s="184"/>
      <c r="N166" s="184"/>
    </row>
    <row r="167" spans="1:14">
      <c r="A167" s="184"/>
      <c r="B167" s="184"/>
      <c r="C167" s="184"/>
      <c r="D167" s="186"/>
      <c r="E167" s="184"/>
      <c r="F167" s="184"/>
      <c r="G167" s="184"/>
      <c r="H167" s="184"/>
      <c r="I167" s="184"/>
      <c r="J167" s="184"/>
      <c r="K167" s="187"/>
      <c r="L167" s="185"/>
      <c r="M167" s="184"/>
      <c r="N167" s="184"/>
    </row>
    <row r="168" spans="1:14">
      <c r="A168" s="184"/>
      <c r="B168" s="184"/>
      <c r="C168" s="184"/>
      <c r="D168" s="186"/>
      <c r="E168" s="184"/>
      <c r="F168" s="184"/>
      <c r="G168" s="184"/>
      <c r="H168" s="184"/>
      <c r="I168" s="184"/>
      <c r="J168" s="184"/>
      <c r="K168" s="187"/>
      <c r="L168" s="185"/>
      <c r="M168" s="184"/>
      <c r="N168" s="184"/>
    </row>
    <row r="169" spans="1:14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5"/>
      <c r="M169" s="184"/>
      <c r="N169" s="184"/>
    </row>
    <row r="170" spans="1:14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5"/>
      <c r="M170" s="184"/>
      <c r="N170" s="184"/>
    </row>
    <row r="171" spans="1:14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5"/>
      <c r="M171" s="184"/>
      <c r="N171" s="184"/>
    </row>
    <row r="172" spans="1:14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5"/>
      <c r="M172" s="184"/>
      <c r="N172" s="184"/>
    </row>
    <row r="173" spans="1:14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</row>
    <row r="174" spans="1:14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5"/>
      <c r="M174" s="184"/>
      <c r="N174" s="184"/>
    </row>
    <row r="175" spans="1:14">
      <c r="A175" s="184"/>
      <c r="B175" s="184"/>
      <c r="C175" s="184"/>
      <c r="D175" s="186"/>
      <c r="E175" s="184"/>
      <c r="F175" s="184"/>
      <c r="G175" s="184"/>
      <c r="H175" s="184"/>
      <c r="I175" s="184"/>
      <c r="J175" s="184"/>
      <c r="K175" s="187"/>
      <c r="L175" s="185"/>
      <c r="M175" s="184"/>
      <c r="N175" s="184"/>
    </row>
    <row r="176" spans="1:14">
      <c r="A176" s="184"/>
      <c r="B176" s="184"/>
      <c r="C176" s="184"/>
      <c r="D176" s="186"/>
      <c r="E176" s="184"/>
      <c r="F176" s="184"/>
      <c r="G176" s="184"/>
      <c r="H176" s="184"/>
      <c r="I176" s="184"/>
      <c r="J176" s="184"/>
      <c r="K176" s="187"/>
      <c r="L176" s="185"/>
      <c r="M176" s="184"/>
      <c r="N176" s="184"/>
    </row>
    <row r="177" spans="1:14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7"/>
      <c r="L177" s="187"/>
      <c r="M177" s="184"/>
      <c r="N177" s="184"/>
    </row>
    <row r="178" spans="1:14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7"/>
      <c r="L178" s="187"/>
      <c r="M178" s="184"/>
      <c r="N178" s="184"/>
    </row>
    <row r="179" spans="1:14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</row>
    <row r="180" spans="1:14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</row>
    <row r="181" spans="1:14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</row>
    <row r="182" spans="1:14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5"/>
      <c r="M182" s="184"/>
      <c r="N182" s="184"/>
    </row>
    <row r="183" spans="1:14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5"/>
      <c r="M183" s="184"/>
      <c r="N183" s="184"/>
    </row>
    <row r="184" spans="1:14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</row>
    <row r="185" spans="1:14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5"/>
      <c r="M185" s="184"/>
      <c r="N185" s="184"/>
    </row>
    <row r="186" spans="1:14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5"/>
      <c r="M186" s="184"/>
      <c r="N186" s="184"/>
    </row>
    <row r="187" spans="1:14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</row>
    <row r="188" spans="1:14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</row>
    <row r="189" spans="1:14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5"/>
      <c r="M189" s="184"/>
      <c r="N189" s="184"/>
    </row>
    <row r="190" spans="1:14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</row>
    <row r="191" spans="1:14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</row>
    <row r="192" spans="1:14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</row>
    <row r="193" spans="1:14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</row>
    <row r="194" spans="1:14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</row>
    <row r="195" spans="1:14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5"/>
      <c r="M195" s="184"/>
      <c r="N195" s="184"/>
    </row>
    <row r="196" spans="1:14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5"/>
      <c r="M196" s="184"/>
      <c r="N196" s="184"/>
    </row>
    <row r="197" spans="1:14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</row>
    <row r="198" spans="1:14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</row>
    <row r="199" spans="1:14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</row>
    <row r="200" spans="1:14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</row>
    <row r="201" spans="1:14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</row>
  </sheetData>
  <autoFilter ref="A1:N163"/>
  <mergeCells count="1">
    <mergeCell ref="A2:N2"/>
  </mergeCells>
  <phoneticPr fontId="4" type="noConversion"/>
  <dataValidations count="1">
    <dataValidation type="list" allowBlank="1" showInputMessage="1" showErrorMessage="1" sqref="M5:M196">
      <formula1>"优秀,良好,中等,及格,不合格"</formula1>
    </dataValidation>
  </dataValidations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workbookViewId="0">
      <selection activeCell="A2" sqref="A2"/>
    </sheetView>
  </sheetViews>
  <sheetFormatPr defaultRowHeight="13.5"/>
  <cols>
    <col min="1" max="1" width="9" style="91"/>
    <col min="2" max="2" width="13.875" style="91" bestFit="1" customWidth="1"/>
    <col min="3" max="3" width="9" style="91"/>
    <col min="4" max="4" width="12.75" style="91" bestFit="1" customWidth="1"/>
    <col min="5" max="6" width="9" style="91"/>
    <col min="7" max="7" width="16.5" style="91" bestFit="1" customWidth="1"/>
    <col min="8" max="16384" width="9" style="91"/>
  </cols>
  <sheetData>
    <row r="1" spans="1:15" ht="20.25">
      <c r="A1" s="89" t="s">
        <v>1595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ht="14.25">
      <c r="A2" s="95" t="s">
        <v>1596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0"/>
    </row>
    <row r="3" spans="1:15" ht="14.25">
      <c r="A3" s="93"/>
      <c r="B3" s="93" t="s">
        <v>2</v>
      </c>
      <c r="C3" s="94"/>
      <c r="D3" s="93"/>
      <c r="E3" s="93"/>
      <c r="F3" s="90"/>
      <c r="G3" s="93" t="s">
        <v>3</v>
      </c>
      <c r="H3" s="93" t="s">
        <v>1597</v>
      </c>
      <c r="I3" s="93"/>
      <c r="J3" s="90"/>
      <c r="K3" s="95" t="s">
        <v>5</v>
      </c>
      <c r="L3" s="93"/>
      <c r="M3" s="93"/>
      <c r="N3" s="93"/>
      <c r="O3" s="90"/>
    </row>
    <row r="4" spans="1:15" ht="27">
      <c r="A4" s="96" t="s">
        <v>6</v>
      </c>
      <c r="B4" s="96" t="s">
        <v>7</v>
      </c>
      <c r="C4" s="96" t="s">
        <v>8</v>
      </c>
      <c r="D4" s="96" t="s">
        <v>9</v>
      </c>
      <c r="E4" s="96" t="s">
        <v>10</v>
      </c>
      <c r="F4" s="96" t="s">
        <v>11</v>
      </c>
      <c r="G4" s="96" t="s">
        <v>12</v>
      </c>
      <c r="H4" s="96" t="s">
        <v>13</v>
      </c>
      <c r="I4" s="96" t="s">
        <v>14</v>
      </c>
      <c r="J4" s="96" t="s">
        <v>15</v>
      </c>
      <c r="K4" s="97" t="s">
        <v>16</v>
      </c>
      <c r="L4" s="97" t="s">
        <v>17</v>
      </c>
      <c r="M4" s="96" t="s">
        <v>18</v>
      </c>
      <c r="N4" s="96" t="s">
        <v>19</v>
      </c>
      <c r="O4" s="96" t="s">
        <v>1598</v>
      </c>
    </row>
    <row r="5" spans="1:15" ht="14.25">
      <c r="A5" s="98">
        <v>1</v>
      </c>
      <c r="B5" s="99" t="s">
        <v>1599</v>
      </c>
      <c r="C5" s="98" t="s">
        <v>1600</v>
      </c>
      <c r="D5" s="98" t="s">
        <v>1601</v>
      </c>
      <c r="E5" s="100" t="s">
        <v>1602</v>
      </c>
      <c r="F5" s="100" t="s">
        <v>1603</v>
      </c>
      <c r="G5" s="101" t="s">
        <v>1604</v>
      </c>
      <c r="H5" s="102" t="s">
        <v>1605</v>
      </c>
      <c r="I5" s="64">
        <v>10</v>
      </c>
      <c r="J5" s="64">
        <v>3</v>
      </c>
      <c r="K5" s="64">
        <v>74.8</v>
      </c>
      <c r="L5" s="64">
        <f>SUM(I5,J5,K5)</f>
        <v>87.8</v>
      </c>
      <c r="M5" s="103" t="s">
        <v>1606</v>
      </c>
      <c r="N5" s="103"/>
      <c r="O5" s="103"/>
    </row>
    <row r="6" spans="1:15" ht="14.25">
      <c r="A6" s="98">
        <v>2</v>
      </c>
      <c r="B6" s="99" t="s">
        <v>1599</v>
      </c>
      <c r="C6" s="98" t="s">
        <v>1600</v>
      </c>
      <c r="D6" s="98" t="s">
        <v>1601</v>
      </c>
      <c r="E6" s="100" t="s">
        <v>1607</v>
      </c>
      <c r="F6" s="100" t="s">
        <v>1608</v>
      </c>
      <c r="G6" s="101" t="s">
        <v>1604</v>
      </c>
      <c r="H6" s="102" t="s">
        <v>1605</v>
      </c>
      <c r="I6" s="64">
        <v>10</v>
      </c>
      <c r="J6" s="64">
        <v>3</v>
      </c>
      <c r="K6" s="64">
        <v>74.8</v>
      </c>
      <c r="L6" s="64">
        <f t="shared" ref="L6:L24" si="0">SUM(I6,J6,K6)</f>
        <v>87.8</v>
      </c>
      <c r="M6" s="103" t="s">
        <v>1609</v>
      </c>
      <c r="N6" s="103"/>
      <c r="O6" s="103"/>
    </row>
    <row r="7" spans="1:15" ht="14.25">
      <c r="A7" s="98">
        <v>3</v>
      </c>
      <c r="B7" s="99" t="s">
        <v>1599</v>
      </c>
      <c r="C7" s="98" t="s">
        <v>1600</v>
      </c>
      <c r="D7" s="98" t="s">
        <v>1610</v>
      </c>
      <c r="E7" s="100" t="s">
        <v>1611</v>
      </c>
      <c r="F7" s="100" t="s">
        <v>1612</v>
      </c>
      <c r="G7" s="101" t="s">
        <v>1613</v>
      </c>
      <c r="H7" s="102" t="s">
        <v>1605</v>
      </c>
      <c r="I7" s="64">
        <v>10</v>
      </c>
      <c r="J7" s="64">
        <v>3</v>
      </c>
      <c r="K7" s="64">
        <v>72.2</v>
      </c>
      <c r="L7" s="64">
        <f t="shared" si="0"/>
        <v>85.2</v>
      </c>
      <c r="M7" s="103" t="s">
        <v>1609</v>
      </c>
      <c r="N7" s="103"/>
      <c r="O7" s="103"/>
    </row>
    <row r="8" spans="1:15" ht="14.25">
      <c r="A8" s="98">
        <v>4</v>
      </c>
      <c r="B8" s="99" t="s">
        <v>1599</v>
      </c>
      <c r="C8" s="98" t="s">
        <v>1614</v>
      </c>
      <c r="D8" s="98" t="s">
        <v>1601</v>
      </c>
      <c r="E8" s="100" t="s">
        <v>1615</v>
      </c>
      <c r="F8" s="100" t="s">
        <v>1616</v>
      </c>
      <c r="G8" s="101" t="s">
        <v>1613</v>
      </c>
      <c r="H8" s="102" t="s">
        <v>1605</v>
      </c>
      <c r="I8" s="64">
        <v>10</v>
      </c>
      <c r="J8" s="64">
        <v>6</v>
      </c>
      <c r="K8" s="64">
        <v>77.3</v>
      </c>
      <c r="L8" s="64">
        <f t="shared" si="0"/>
        <v>93.3</v>
      </c>
      <c r="M8" s="103" t="s">
        <v>1609</v>
      </c>
      <c r="N8" s="103"/>
      <c r="O8" s="103"/>
    </row>
    <row r="9" spans="1:15" ht="14.25">
      <c r="A9" s="98">
        <v>5</v>
      </c>
      <c r="B9" s="99" t="s">
        <v>1599</v>
      </c>
      <c r="C9" s="98" t="s">
        <v>1600</v>
      </c>
      <c r="D9" s="98" t="s">
        <v>1617</v>
      </c>
      <c r="E9" s="100" t="s">
        <v>1618</v>
      </c>
      <c r="F9" s="100" t="s">
        <v>1619</v>
      </c>
      <c r="G9" s="101" t="s">
        <v>1620</v>
      </c>
      <c r="H9" s="102" t="s">
        <v>1605</v>
      </c>
      <c r="I9" s="64">
        <v>10</v>
      </c>
      <c r="J9" s="64">
        <v>3</v>
      </c>
      <c r="K9" s="64">
        <v>72.7</v>
      </c>
      <c r="L9" s="64">
        <f t="shared" si="0"/>
        <v>85.7</v>
      </c>
      <c r="M9" s="103" t="s">
        <v>1606</v>
      </c>
      <c r="N9" s="103"/>
      <c r="O9" s="103"/>
    </row>
    <row r="10" spans="1:15" ht="14.25">
      <c r="A10" s="98">
        <v>6</v>
      </c>
      <c r="B10" s="99" t="s">
        <v>1599</v>
      </c>
      <c r="C10" s="98" t="s">
        <v>1600</v>
      </c>
      <c r="D10" s="98" t="s">
        <v>1621</v>
      </c>
      <c r="E10" s="100" t="s">
        <v>1622</v>
      </c>
      <c r="F10" s="100" t="s">
        <v>1623</v>
      </c>
      <c r="G10" s="101" t="s">
        <v>1620</v>
      </c>
      <c r="H10" s="102" t="s">
        <v>1605</v>
      </c>
      <c r="I10" s="64">
        <v>10</v>
      </c>
      <c r="J10" s="64">
        <v>3</v>
      </c>
      <c r="K10" s="64">
        <v>73.5</v>
      </c>
      <c r="L10" s="64">
        <f t="shared" si="0"/>
        <v>86.5</v>
      </c>
      <c r="M10" s="103" t="s">
        <v>1624</v>
      </c>
      <c r="N10" s="103"/>
      <c r="O10" s="103"/>
    </row>
    <row r="11" spans="1:15" ht="14.25">
      <c r="A11" s="98">
        <v>7</v>
      </c>
      <c r="B11" s="99" t="s">
        <v>1599</v>
      </c>
      <c r="C11" s="98" t="s">
        <v>1625</v>
      </c>
      <c r="D11" s="98" t="s">
        <v>1610</v>
      </c>
      <c r="E11" s="100" t="s">
        <v>1626</v>
      </c>
      <c r="F11" s="100" t="s">
        <v>1627</v>
      </c>
      <c r="G11" s="101" t="s">
        <v>1620</v>
      </c>
      <c r="H11" s="102" t="s">
        <v>1605</v>
      </c>
      <c r="I11" s="64">
        <v>10</v>
      </c>
      <c r="J11" s="64">
        <v>3</v>
      </c>
      <c r="K11" s="64">
        <v>74</v>
      </c>
      <c r="L11" s="64">
        <f t="shared" si="0"/>
        <v>87</v>
      </c>
      <c r="M11" s="103" t="s">
        <v>1606</v>
      </c>
      <c r="N11" s="103"/>
      <c r="O11" s="103"/>
    </row>
    <row r="12" spans="1:15" ht="14.25">
      <c r="A12" s="98">
        <v>8</v>
      </c>
      <c r="B12" s="99" t="s">
        <v>1599</v>
      </c>
      <c r="C12" s="98" t="s">
        <v>1600</v>
      </c>
      <c r="D12" s="98" t="s">
        <v>1621</v>
      </c>
      <c r="E12" s="100" t="s">
        <v>1628</v>
      </c>
      <c r="F12" s="100" t="s">
        <v>1629</v>
      </c>
      <c r="G12" s="101" t="s">
        <v>1630</v>
      </c>
      <c r="H12" s="102" t="s">
        <v>1605</v>
      </c>
      <c r="I12" s="64">
        <v>10</v>
      </c>
      <c r="J12" s="64">
        <v>3</v>
      </c>
      <c r="K12" s="64">
        <v>74.8</v>
      </c>
      <c r="L12" s="64">
        <f t="shared" si="0"/>
        <v>87.8</v>
      </c>
      <c r="M12" s="103" t="s">
        <v>1631</v>
      </c>
      <c r="N12" s="103"/>
      <c r="O12" s="103"/>
    </row>
    <row r="13" spans="1:15" ht="14.25">
      <c r="A13" s="98">
        <v>9</v>
      </c>
      <c r="B13" s="99" t="s">
        <v>1599</v>
      </c>
      <c r="C13" s="98" t="s">
        <v>1600</v>
      </c>
      <c r="D13" s="98" t="s">
        <v>1601</v>
      </c>
      <c r="E13" s="100" t="s">
        <v>1632</v>
      </c>
      <c r="F13" s="100" t="s">
        <v>1633</v>
      </c>
      <c r="G13" s="101" t="s">
        <v>1630</v>
      </c>
      <c r="H13" s="102" t="s">
        <v>1605</v>
      </c>
      <c r="I13" s="64">
        <v>10</v>
      </c>
      <c r="J13" s="64">
        <v>2</v>
      </c>
      <c r="K13" s="64">
        <v>78.5</v>
      </c>
      <c r="L13" s="64">
        <f t="shared" si="0"/>
        <v>90.5</v>
      </c>
      <c r="M13" s="103" t="s">
        <v>1634</v>
      </c>
      <c r="N13" s="103"/>
      <c r="O13" s="103"/>
    </row>
    <row r="14" spans="1:15" ht="14.25">
      <c r="A14" s="98">
        <v>10</v>
      </c>
      <c r="B14" s="99" t="s">
        <v>1599</v>
      </c>
      <c r="C14" s="98" t="s">
        <v>1600</v>
      </c>
      <c r="D14" s="98" t="s">
        <v>1635</v>
      </c>
      <c r="E14" s="100" t="s">
        <v>1636</v>
      </c>
      <c r="F14" s="100" t="s">
        <v>1637</v>
      </c>
      <c r="G14" s="101" t="s">
        <v>1630</v>
      </c>
      <c r="H14" s="102" t="s">
        <v>1605</v>
      </c>
      <c r="I14" s="64">
        <v>10</v>
      </c>
      <c r="J14" s="64">
        <v>5</v>
      </c>
      <c r="K14" s="64">
        <v>79.2</v>
      </c>
      <c r="L14" s="64">
        <f t="shared" si="0"/>
        <v>94.2</v>
      </c>
      <c r="M14" s="103" t="s">
        <v>1638</v>
      </c>
      <c r="N14" s="103"/>
      <c r="O14" s="103"/>
    </row>
    <row r="15" spans="1:15">
      <c r="A15" s="98">
        <v>11</v>
      </c>
      <c r="B15" s="99" t="s">
        <v>1599</v>
      </c>
      <c r="C15" s="98" t="s">
        <v>1600</v>
      </c>
      <c r="D15" s="98" t="s">
        <v>1601</v>
      </c>
      <c r="E15" s="104" t="s">
        <v>1639</v>
      </c>
      <c r="F15" s="104" t="s">
        <v>1640</v>
      </c>
      <c r="G15" s="101" t="s">
        <v>1641</v>
      </c>
      <c r="H15" s="101" t="s">
        <v>1642</v>
      </c>
      <c r="I15" s="64">
        <v>10</v>
      </c>
      <c r="J15" s="64">
        <v>4</v>
      </c>
      <c r="K15" s="64">
        <v>78.7</v>
      </c>
      <c r="L15" s="64">
        <f t="shared" si="0"/>
        <v>92.7</v>
      </c>
      <c r="M15" s="103" t="s">
        <v>1643</v>
      </c>
      <c r="N15" s="103"/>
      <c r="O15" s="103"/>
    </row>
    <row r="16" spans="1:15">
      <c r="A16" s="98">
        <v>12</v>
      </c>
      <c r="B16" s="99" t="s">
        <v>1599</v>
      </c>
      <c r="C16" s="98" t="s">
        <v>1644</v>
      </c>
      <c r="D16" s="98" t="s">
        <v>1645</v>
      </c>
      <c r="E16" s="104" t="s">
        <v>1646</v>
      </c>
      <c r="F16" s="104" t="s">
        <v>1647</v>
      </c>
      <c r="G16" s="101" t="s">
        <v>1648</v>
      </c>
      <c r="H16" s="101" t="s">
        <v>1642</v>
      </c>
      <c r="I16" s="64">
        <v>10</v>
      </c>
      <c r="J16" s="64">
        <v>2</v>
      </c>
      <c r="K16" s="64">
        <v>77.2</v>
      </c>
      <c r="L16" s="64">
        <f t="shared" si="0"/>
        <v>89.2</v>
      </c>
      <c r="M16" s="103" t="s">
        <v>1649</v>
      </c>
      <c r="N16" s="103"/>
      <c r="O16" s="103"/>
    </row>
    <row r="17" spans="1:15">
      <c r="A17" s="98">
        <v>13</v>
      </c>
      <c r="B17" s="99" t="s">
        <v>1599</v>
      </c>
      <c r="C17" s="98" t="s">
        <v>1644</v>
      </c>
      <c r="D17" s="98" t="s">
        <v>1650</v>
      </c>
      <c r="E17" s="104" t="s">
        <v>1651</v>
      </c>
      <c r="F17" s="104" t="s">
        <v>1652</v>
      </c>
      <c r="G17" s="101" t="s">
        <v>1653</v>
      </c>
      <c r="H17" s="101" t="s">
        <v>1642</v>
      </c>
      <c r="I17" s="64">
        <v>10</v>
      </c>
      <c r="J17" s="64">
        <v>3</v>
      </c>
      <c r="K17" s="64">
        <v>75.680000000000007</v>
      </c>
      <c r="L17" s="64">
        <f t="shared" si="0"/>
        <v>88.68</v>
      </c>
      <c r="M17" s="103" t="s">
        <v>1654</v>
      </c>
      <c r="N17" s="103"/>
      <c r="O17" s="103"/>
    </row>
    <row r="18" spans="1:15" ht="14.25">
      <c r="A18" s="98">
        <v>14</v>
      </c>
      <c r="B18" s="99" t="s">
        <v>1599</v>
      </c>
      <c r="C18" s="98" t="s">
        <v>1644</v>
      </c>
      <c r="D18" s="98" t="s">
        <v>1650</v>
      </c>
      <c r="E18" s="100" t="s">
        <v>1655</v>
      </c>
      <c r="F18" s="100" t="s">
        <v>1656</v>
      </c>
      <c r="G18" s="101" t="s">
        <v>1620</v>
      </c>
      <c r="H18" s="102" t="s">
        <v>1605</v>
      </c>
      <c r="I18" s="64">
        <v>10</v>
      </c>
      <c r="J18" s="64">
        <v>3</v>
      </c>
      <c r="K18" s="64">
        <v>75.599999999999994</v>
      </c>
      <c r="L18" s="64">
        <f t="shared" si="0"/>
        <v>88.6</v>
      </c>
      <c r="M18" s="103" t="s">
        <v>1654</v>
      </c>
      <c r="N18" s="103"/>
      <c r="O18" s="103"/>
    </row>
    <row r="19" spans="1:15" ht="14.25">
      <c r="A19" s="98">
        <v>15</v>
      </c>
      <c r="B19" s="99" t="s">
        <v>1599</v>
      </c>
      <c r="C19" s="98" t="s">
        <v>1644</v>
      </c>
      <c r="D19" s="98" t="s">
        <v>1650</v>
      </c>
      <c r="E19" s="100" t="s">
        <v>1657</v>
      </c>
      <c r="F19" s="100" t="s">
        <v>1658</v>
      </c>
      <c r="G19" s="101" t="s">
        <v>1620</v>
      </c>
      <c r="H19" s="102" t="s">
        <v>1605</v>
      </c>
      <c r="I19" s="64">
        <v>10</v>
      </c>
      <c r="J19" s="64">
        <v>3</v>
      </c>
      <c r="K19" s="64">
        <v>74.400000000000006</v>
      </c>
      <c r="L19" s="64">
        <f t="shared" si="0"/>
        <v>87.4</v>
      </c>
      <c r="M19" s="103" t="s">
        <v>1654</v>
      </c>
      <c r="N19" s="103"/>
      <c r="O19" s="103"/>
    </row>
    <row r="20" spans="1:15" ht="14.25">
      <c r="A20" s="98">
        <v>16</v>
      </c>
      <c r="B20" s="99" t="s">
        <v>1599</v>
      </c>
      <c r="C20" s="98" t="s">
        <v>1644</v>
      </c>
      <c r="D20" s="98" t="s">
        <v>1650</v>
      </c>
      <c r="E20" s="100" t="s">
        <v>1659</v>
      </c>
      <c r="F20" s="100" t="s">
        <v>1660</v>
      </c>
      <c r="G20" s="101" t="s">
        <v>1620</v>
      </c>
      <c r="H20" s="102" t="s">
        <v>1605</v>
      </c>
      <c r="I20" s="64">
        <v>10</v>
      </c>
      <c r="J20" s="64">
        <v>3</v>
      </c>
      <c r="K20" s="64">
        <v>73.7</v>
      </c>
      <c r="L20" s="64">
        <f t="shared" si="0"/>
        <v>86.7</v>
      </c>
      <c r="M20" s="103" t="s">
        <v>1654</v>
      </c>
      <c r="N20" s="103"/>
      <c r="O20" s="103"/>
    </row>
    <row r="21" spans="1:15" ht="14.25">
      <c r="A21" s="98">
        <v>17</v>
      </c>
      <c r="B21" s="99" t="s">
        <v>1599</v>
      </c>
      <c r="C21" s="98" t="s">
        <v>1644</v>
      </c>
      <c r="D21" s="98" t="s">
        <v>1650</v>
      </c>
      <c r="E21" s="100" t="s">
        <v>1661</v>
      </c>
      <c r="F21" s="100" t="s">
        <v>1662</v>
      </c>
      <c r="G21" s="101" t="s">
        <v>1604</v>
      </c>
      <c r="H21" s="102" t="s">
        <v>1605</v>
      </c>
      <c r="I21" s="64">
        <v>10</v>
      </c>
      <c r="J21" s="64">
        <v>2</v>
      </c>
      <c r="K21" s="64">
        <v>77.2</v>
      </c>
      <c r="L21" s="64">
        <f t="shared" si="0"/>
        <v>89.2</v>
      </c>
      <c r="M21" s="103" t="s">
        <v>1654</v>
      </c>
      <c r="N21" s="103"/>
      <c r="O21" s="103"/>
    </row>
    <row r="22" spans="1:15" ht="14.25">
      <c r="A22" s="98">
        <v>18</v>
      </c>
      <c r="B22" s="99" t="s">
        <v>1599</v>
      </c>
      <c r="C22" s="98" t="s">
        <v>1644</v>
      </c>
      <c r="D22" s="98" t="s">
        <v>1650</v>
      </c>
      <c r="E22" s="100" t="s">
        <v>1663</v>
      </c>
      <c r="F22" s="100" t="s">
        <v>1664</v>
      </c>
      <c r="G22" s="101" t="s">
        <v>1604</v>
      </c>
      <c r="H22" s="102" t="s">
        <v>1605</v>
      </c>
      <c r="I22" s="64">
        <v>10</v>
      </c>
      <c r="J22" s="64">
        <v>6</v>
      </c>
      <c r="K22" s="64">
        <v>72.2</v>
      </c>
      <c r="L22" s="64">
        <f t="shared" si="0"/>
        <v>88.2</v>
      </c>
      <c r="M22" s="103" t="s">
        <v>1654</v>
      </c>
      <c r="N22" s="103"/>
      <c r="O22" s="103"/>
    </row>
    <row r="23" spans="1:15" ht="14.25">
      <c r="A23" s="98">
        <v>19</v>
      </c>
      <c r="B23" s="99" t="s">
        <v>1599</v>
      </c>
      <c r="C23" s="98" t="s">
        <v>1644</v>
      </c>
      <c r="D23" s="98" t="s">
        <v>1650</v>
      </c>
      <c r="E23" s="100" t="s">
        <v>1665</v>
      </c>
      <c r="F23" s="100" t="s">
        <v>1666</v>
      </c>
      <c r="G23" s="101" t="s">
        <v>1604</v>
      </c>
      <c r="H23" s="102" t="s">
        <v>1605</v>
      </c>
      <c r="I23" s="64">
        <v>10</v>
      </c>
      <c r="J23" s="64">
        <v>3</v>
      </c>
      <c r="K23" s="64">
        <v>74</v>
      </c>
      <c r="L23" s="64">
        <f t="shared" si="0"/>
        <v>87</v>
      </c>
      <c r="M23" s="103" t="s">
        <v>1654</v>
      </c>
      <c r="N23" s="103"/>
      <c r="O23" s="103"/>
    </row>
    <row r="24" spans="1:15" ht="14.25">
      <c r="A24" s="98">
        <v>20</v>
      </c>
      <c r="B24" s="99" t="s">
        <v>1599</v>
      </c>
      <c r="C24" s="98" t="s">
        <v>1644</v>
      </c>
      <c r="D24" s="98" t="s">
        <v>1650</v>
      </c>
      <c r="E24" s="100" t="s">
        <v>1667</v>
      </c>
      <c r="F24" s="100" t="s">
        <v>1668</v>
      </c>
      <c r="G24" s="101" t="s">
        <v>1604</v>
      </c>
      <c r="H24" s="102" t="s">
        <v>1605</v>
      </c>
      <c r="I24" s="64">
        <v>10</v>
      </c>
      <c r="J24" s="64">
        <v>3</v>
      </c>
      <c r="K24" s="64">
        <v>72</v>
      </c>
      <c r="L24" s="64">
        <f t="shared" si="0"/>
        <v>85</v>
      </c>
      <c r="M24" s="103" t="s">
        <v>1654</v>
      </c>
      <c r="N24" s="103"/>
      <c r="O24" s="103"/>
    </row>
    <row r="25" spans="1:15">
      <c r="A25" s="98">
        <v>21</v>
      </c>
      <c r="B25" s="99" t="s">
        <v>1599</v>
      </c>
      <c r="C25" s="101" t="s">
        <v>1669</v>
      </c>
      <c r="D25" s="101" t="s">
        <v>1670</v>
      </c>
      <c r="E25" s="101">
        <v>1822941</v>
      </c>
      <c r="F25" s="105" t="s">
        <v>1671</v>
      </c>
      <c r="G25" s="101" t="s">
        <v>1672</v>
      </c>
      <c r="H25" s="101" t="s">
        <v>1642</v>
      </c>
      <c r="I25" s="98">
        <v>10</v>
      </c>
      <c r="J25" s="103">
        <v>4</v>
      </c>
      <c r="K25" s="103">
        <v>73</v>
      </c>
      <c r="L25" s="103">
        <f t="shared" ref="L25:L88" si="1">SUM(I25:K25)</f>
        <v>87</v>
      </c>
      <c r="M25" s="103" t="s">
        <v>1654</v>
      </c>
      <c r="N25" s="103"/>
      <c r="O25" s="103"/>
    </row>
    <row r="26" spans="1:15">
      <c r="A26" s="98">
        <v>22</v>
      </c>
      <c r="B26" s="99" t="s">
        <v>1599</v>
      </c>
      <c r="C26" s="101" t="s">
        <v>1669</v>
      </c>
      <c r="D26" s="101" t="s">
        <v>1670</v>
      </c>
      <c r="E26" s="101">
        <v>1822945</v>
      </c>
      <c r="F26" s="105" t="s">
        <v>1673</v>
      </c>
      <c r="G26" s="101" t="s">
        <v>1672</v>
      </c>
      <c r="H26" s="101" t="s">
        <v>1642</v>
      </c>
      <c r="I26" s="98">
        <v>10</v>
      </c>
      <c r="J26" s="103">
        <v>3</v>
      </c>
      <c r="K26" s="103">
        <v>65</v>
      </c>
      <c r="L26" s="103">
        <f t="shared" si="1"/>
        <v>78</v>
      </c>
      <c r="M26" s="103" t="s">
        <v>1674</v>
      </c>
      <c r="N26" s="103"/>
      <c r="O26" s="103"/>
    </row>
    <row r="27" spans="1:15">
      <c r="A27" s="98">
        <v>23</v>
      </c>
      <c r="B27" s="99" t="s">
        <v>1599</v>
      </c>
      <c r="C27" s="101" t="s">
        <v>1669</v>
      </c>
      <c r="D27" s="101" t="s">
        <v>1670</v>
      </c>
      <c r="E27" s="101">
        <v>1822946</v>
      </c>
      <c r="F27" s="105" t="s">
        <v>1675</v>
      </c>
      <c r="G27" s="101" t="s">
        <v>1672</v>
      </c>
      <c r="H27" s="101" t="s">
        <v>1642</v>
      </c>
      <c r="I27" s="98">
        <v>10</v>
      </c>
      <c r="J27" s="103">
        <v>9</v>
      </c>
      <c r="K27" s="103">
        <v>80</v>
      </c>
      <c r="L27" s="103">
        <f t="shared" si="1"/>
        <v>99</v>
      </c>
      <c r="M27" s="103" t="s">
        <v>1676</v>
      </c>
      <c r="N27" s="103"/>
      <c r="O27" s="103"/>
    </row>
    <row r="28" spans="1:15">
      <c r="A28" s="98">
        <v>24</v>
      </c>
      <c r="B28" s="99" t="s">
        <v>1599</v>
      </c>
      <c r="C28" s="101" t="s">
        <v>1669</v>
      </c>
      <c r="D28" s="101" t="s">
        <v>1670</v>
      </c>
      <c r="E28" s="101">
        <v>1822920</v>
      </c>
      <c r="F28" s="105" t="s">
        <v>1677</v>
      </c>
      <c r="G28" s="101" t="s">
        <v>1678</v>
      </c>
      <c r="H28" s="101" t="s">
        <v>1642</v>
      </c>
      <c r="I28" s="98">
        <v>10</v>
      </c>
      <c r="J28" s="103">
        <v>3</v>
      </c>
      <c r="K28" s="103">
        <v>68</v>
      </c>
      <c r="L28" s="103">
        <f t="shared" si="1"/>
        <v>81</v>
      </c>
      <c r="M28" s="103" t="s">
        <v>1654</v>
      </c>
      <c r="N28" s="103"/>
      <c r="O28" s="103"/>
    </row>
    <row r="29" spans="1:15">
      <c r="A29" s="98">
        <v>25</v>
      </c>
      <c r="B29" s="99" t="s">
        <v>1599</v>
      </c>
      <c r="C29" s="101" t="s">
        <v>1669</v>
      </c>
      <c r="D29" s="101" t="s">
        <v>1670</v>
      </c>
      <c r="E29" s="101">
        <v>1822924</v>
      </c>
      <c r="F29" s="105" t="s">
        <v>1679</v>
      </c>
      <c r="G29" s="101" t="s">
        <v>1678</v>
      </c>
      <c r="H29" s="101" t="s">
        <v>1642</v>
      </c>
      <c r="I29" s="98">
        <v>10</v>
      </c>
      <c r="J29" s="103">
        <v>4</v>
      </c>
      <c r="K29" s="103">
        <v>70</v>
      </c>
      <c r="L29" s="103">
        <f t="shared" si="1"/>
        <v>84</v>
      </c>
      <c r="M29" s="103" t="s">
        <v>1654</v>
      </c>
      <c r="N29" s="103"/>
      <c r="O29" s="103"/>
    </row>
    <row r="30" spans="1:15">
      <c r="A30" s="98">
        <v>26</v>
      </c>
      <c r="B30" s="99" t="s">
        <v>1599</v>
      </c>
      <c r="C30" s="101" t="s">
        <v>1669</v>
      </c>
      <c r="D30" s="101" t="s">
        <v>1670</v>
      </c>
      <c r="E30" s="101">
        <v>1822927</v>
      </c>
      <c r="F30" s="105" t="s">
        <v>1680</v>
      </c>
      <c r="G30" s="101" t="s">
        <v>1653</v>
      </c>
      <c r="H30" s="101" t="s">
        <v>1642</v>
      </c>
      <c r="I30" s="98">
        <v>10</v>
      </c>
      <c r="J30" s="103">
        <v>7</v>
      </c>
      <c r="K30" s="103">
        <v>80</v>
      </c>
      <c r="L30" s="103">
        <f t="shared" si="1"/>
        <v>97</v>
      </c>
      <c r="M30" s="103" t="s">
        <v>1676</v>
      </c>
      <c r="N30" s="103"/>
      <c r="O30" s="103"/>
    </row>
    <row r="31" spans="1:15">
      <c r="A31" s="98">
        <v>27</v>
      </c>
      <c r="B31" s="99" t="s">
        <v>1599</v>
      </c>
      <c r="C31" s="101" t="s">
        <v>1669</v>
      </c>
      <c r="D31" s="101" t="s">
        <v>1670</v>
      </c>
      <c r="E31" s="101">
        <v>1822930</v>
      </c>
      <c r="F31" s="105" t="s">
        <v>1681</v>
      </c>
      <c r="G31" s="101" t="s">
        <v>1653</v>
      </c>
      <c r="H31" s="101" t="s">
        <v>1642</v>
      </c>
      <c r="I31" s="98">
        <v>10</v>
      </c>
      <c r="J31" s="103">
        <v>3</v>
      </c>
      <c r="K31" s="103">
        <v>63</v>
      </c>
      <c r="L31" s="103">
        <f t="shared" si="1"/>
        <v>76</v>
      </c>
      <c r="M31" s="103" t="s">
        <v>1674</v>
      </c>
      <c r="N31" s="103"/>
      <c r="O31" s="103"/>
    </row>
    <row r="32" spans="1:15">
      <c r="A32" s="98">
        <v>28</v>
      </c>
      <c r="B32" s="99" t="s">
        <v>1599</v>
      </c>
      <c r="C32" s="101" t="s">
        <v>1669</v>
      </c>
      <c r="D32" s="101" t="s">
        <v>1670</v>
      </c>
      <c r="E32" s="101">
        <v>1722728</v>
      </c>
      <c r="F32" s="106" t="s">
        <v>1682</v>
      </c>
      <c r="G32" s="101" t="s">
        <v>1683</v>
      </c>
      <c r="H32" s="101" t="s">
        <v>1684</v>
      </c>
      <c r="I32" s="98">
        <v>10</v>
      </c>
      <c r="J32" s="103">
        <v>3</v>
      </c>
      <c r="K32" s="103">
        <v>62</v>
      </c>
      <c r="L32" s="103">
        <f t="shared" si="1"/>
        <v>75</v>
      </c>
      <c r="M32" s="103" t="s">
        <v>1674</v>
      </c>
      <c r="N32" s="107" t="s">
        <v>1685</v>
      </c>
      <c r="O32" s="103"/>
    </row>
    <row r="33" spans="1:15">
      <c r="A33" s="98">
        <v>29</v>
      </c>
      <c r="B33" s="99" t="s">
        <v>1599</v>
      </c>
      <c r="C33" s="101" t="s">
        <v>1669</v>
      </c>
      <c r="D33" s="101" t="s">
        <v>1670</v>
      </c>
      <c r="E33" s="101">
        <v>1822956</v>
      </c>
      <c r="F33" s="105" t="s">
        <v>1686</v>
      </c>
      <c r="G33" s="101" t="s">
        <v>1672</v>
      </c>
      <c r="H33" s="101" t="s">
        <v>1642</v>
      </c>
      <c r="I33" s="98">
        <v>10</v>
      </c>
      <c r="J33" s="103">
        <v>3</v>
      </c>
      <c r="K33" s="103">
        <v>65</v>
      </c>
      <c r="L33" s="103">
        <f t="shared" si="1"/>
        <v>78</v>
      </c>
      <c r="M33" s="103" t="s">
        <v>1674</v>
      </c>
      <c r="N33" s="103"/>
      <c r="O33" s="103"/>
    </row>
    <row r="34" spans="1:15">
      <c r="A34" s="98">
        <v>30</v>
      </c>
      <c r="B34" s="99" t="s">
        <v>1599</v>
      </c>
      <c r="C34" s="101" t="s">
        <v>1669</v>
      </c>
      <c r="D34" s="101" t="s">
        <v>1670</v>
      </c>
      <c r="E34" s="101">
        <v>1822957</v>
      </c>
      <c r="F34" s="105" t="s">
        <v>1687</v>
      </c>
      <c r="G34" s="101" t="s">
        <v>1672</v>
      </c>
      <c r="H34" s="101" t="s">
        <v>1642</v>
      </c>
      <c r="I34" s="98">
        <v>10</v>
      </c>
      <c r="J34" s="103">
        <v>7</v>
      </c>
      <c r="K34" s="103">
        <v>80</v>
      </c>
      <c r="L34" s="103">
        <f t="shared" si="1"/>
        <v>97</v>
      </c>
      <c r="M34" s="103" t="s">
        <v>1676</v>
      </c>
      <c r="N34" s="103"/>
      <c r="O34" s="103"/>
    </row>
    <row r="35" spans="1:15">
      <c r="A35" s="98">
        <v>31</v>
      </c>
      <c r="B35" s="99" t="s">
        <v>1599</v>
      </c>
      <c r="C35" s="101" t="s">
        <v>1669</v>
      </c>
      <c r="D35" s="101" t="s">
        <v>1670</v>
      </c>
      <c r="E35" s="101">
        <v>1822950</v>
      </c>
      <c r="F35" s="105" t="s">
        <v>1688</v>
      </c>
      <c r="G35" s="101" t="s">
        <v>1672</v>
      </c>
      <c r="H35" s="101" t="s">
        <v>1642</v>
      </c>
      <c r="I35" s="98">
        <v>10</v>
      </c>
      <c r="J35" s="103">
        <v>5</v>
      </c>
      <c r="K35" s="103">
        <v>75</v>
      </c>
      <c r="L35" s="103">
        <f t="shared" si="1"/>
        <v>90</v>
      </c>
      <c r="M35" s="103" t="s">
        <v>1676</v>
      </c>
      <c r="N35" s="103"/>
      <c r="O35" s="103"/>
    </row>
    <row r="36" spans="1:15">
      <c r="A36" s="98">
        <v>32</v>
      </c>
      <c r="B36" s="99" t="s">
        <v>1599</v>
      </c>
      <c r="C36" s="101" t="s">
        <v>1669</v>
      </c>
      <c r="D36" s="101" t="s">
        <v>1670</v>
      </c>
      <c r="E36" s="101">
        <v>1822952</v>
      </c>
      <c r="F36" s="105" t="s">
        <v>1689</v>
      </c>
      <c r="G36" s="101" t="s">
        <v>1672</v>
      </c>
      <c r="H36" s="101" t="s">
        <v>1642</v>
      </c>
      <c r="I36" s="98">
        <v>10</v>
      </c>
      <c r="J36" s="103">
        <v>4</v>
      </c>
      <c r="K36" s="103">
        <v>65</v>
      </c>
      <c r="L36" s="103">
        <f t="shared" si="1"/>
        <v>79</v>
      </c>
      <c r="M36" s="103" t="s">
        <v>1674</v>
      </c>
      <c r="N36" s="103"/>
      <c r="O36" s="103"/>
    </row>
    <row r="37" spans="1:15">
      <c r="A37" s="98">
        <v>33</v>
      </c>
      <c r="B37" s="99" t="s">
        <v>1599</v>
      </c>
      <c r="C37" s="101" t="s">
        <v>1669</v>
      </c>
      <c r="D37" s="101" t="s">
        <v>1670</v>
      </c>
      <c r="E37" s="101">
        <v>1822954</v>
      </c>
      <c r="F37" s="105" t="s">
        <v>1690</v>
      </c>
      <c r="G37" s="101" t="s">
        <v>1672</v>
      </c>
      <c r="H37" s="101" t="s">
        <v>1642</v>
      </c>
      <c r="I37" s="98">
        <v>10</v>
      </c>
      <c r="J37" s="103">
        <v>7</v>
      </c>
      <c r="K37" s="103">
        <v>80</v>
      </c>
      <c r="L37" s="103">
        <f t="shared" si="1"/>
        <v>97</v>
      </c>
      <c r="M37" s="103" t="s">
        <v>1676</v>
      </c>
      <c r="N37" s="103"/>
      <c r="O37" s="103"/>
    </row>
    <row r="38" spans="1:15">
      <c r="A38" s="98">
        <v>34</v>
      </c>
      <c r="B38" s="99" t="s">
        <v>1599</v>
      </c>
      <c r="C38" s="101" t="s">
        <v>1669</v>
      </c>
      <c r="D38" s="101" t="s">
        <v>1670</v>
      </c>
      <c r="E38" s="101">
        <v>1822931</v>
      </c>
      <c r="F38" s="105" t="s">
        <v>1691</v>
      </c>
      <c r="G38" s="101" t="s">
        <v>1653</v>
      </c>
      <c r="H38" s="101" t="s">
        <v>1642</v>
      </c>
      <c r="I38" s="98">
        <v>10</v>
      </c>
      <c r="J38" s="103">
        <v>5</v>
      </c>
      <c r="K38" s="103">
        <v>73</v>
      </c>
      <c r="L38" s="103">
        <f t="shared" si="1"/>
        <v>88</v>
      </c>
      <c r="M38" s="103" t="s">
        <v>1654</v>
      </c>
      <c r="N38" s="103"/>
      <c r="O38" s="103"/>
    </row>
    <row r="39" spans="1:15">
      <c r="A39" s="98">
        <v>35</v>
      </c>
      <c r="B39" s="99" t="s">
        <v>1599</v>
      </c>
      <c r="C39" s="101" t="s">
        <v>1669</v>
      </c>
      <c r="D39" s="101" t="s">
        <v>1670</v>
      </c>
      <c r="E39" s="101">
        <v>1822934</v>
      </c>
      <c r="F39" s="105" t="s">
        <v>1692</v>
      </c>
      <c r="G39" s="101" t="s">
        <v>1653</v>
      </c>
      <c r="H39" s="101" t="s">
        <v>1642</v>
      </c>
      <c r="I39" s="98">
        <v>10</v>
      </c>
      <c r="J39" s="103">
        <v>3</v>
      </c>
      <c r="K39" s="103">
        <v>60</v>
      </c>
      <c r="L39" s="103">
        <f t="shared" si="1"/>
        <v>73</v>
      </c>
      <c r="M39" s="103" t="s">
        <v>1674</v>
      </c>
      <c r="N39" s="103"/>
      <c r="O39" s="103"/>
    </row>
    <row r="40" spans="1:15">
      <c r="A40" s="98">
        <v>36</v>
      </c>
      <c r="B40" s="99" t="s">
        <v>1599</v>
      </c>
      <c r="C40" s="101" t="s">
        <v>1669</v>
      </c>
      <c r="D40" s="101" t="s">
        <v>1670</v>
      </c>
      <c r="E40" s="101">
        <v>1822935</v>
      </c>
      <c r="F40" s="105" t="s">
        <v>1693</v>
      </c>
      <c r="G40" s="101" t="s">
        <v>1678</v>
      </c>
      <c r="H40" s="101" t="s">
        <v>1642</v>
      </c>
      <c r="I40" s="98">
        <v>10</v>
      </c>
      <c r="J40" s="103">
        <v>7</v>
      </c>
      <c r="K40" s="103">
        <v>80</v>
      </c>
      <c r="L40" s="103">
        <f t="shared" si="1"/>
        <v>97</v>
      </c>
      <c r="M40" s="103" t="s">
        <v>1694</v>
      </c>
      <c r="N40" s="103"/>
      <c r="O40" s="103"/>
    </row>
    <row r="41" spans="1:15">
      <c r="A41" s="98">
        <v>37</v>
      </c>
      <c r="B41" s="99" t="s">
        <v>1599</v>
      </c>
      <c r="C41" s="101" t="s">
        <v>1695</v>
      </c>
      <c r="D41" s="101" t="s">
        <v>1696</v>
      </c>
      <c r="E41" s="101">
        <v>1722774</v>
      </c>
      <c r="F41" s="106" t="s">
        <v>1697</v>
      </c>
      <c r="G41" s="101" t="s">
        <v>1698</v>
      </c>
      <c r="H41" s="101" t="s">
        <v>1699</v>
      </c>
      <c r="I41" s="98">
        <v>10</v>
      </c>
      <c r="J41" s="103">
        <v>4</v>
      </c>
      <c r="K41" s="103">
        <v>61</v>
      </c>
      <c r="L41" s="103">
        <f t="shared" si="1"/>
        <v>75</v>
      </c>
      <c r="M41" s="103" t="s">
        <v>1700</v>
      </c>
      <c r="N41" s="108" t="s">
        <v>1701</v>
      </c>
      <c r="O41" s="103"/>
    </row>
    <row r="42" spans="1:15">
      <c r="A42" s="98">
        <v>38</v>
      </c>
      <c r="B42" s="99" t="s">
        <v>1599</v>
      </c>
      <c r="C42" s="101" t="s">
        <v>1695</v>
      </c>
      <c r="D42" s="101" t="s">
        <v>1696</v>
      </c>
      <c r="E42" s="101">
        <v>1822936</v>
      </c>
      <c r="F42" s="105" t="s">
        <v>1702</v>
      </c>
      <c r="G42" s="101" t="s">
        <v>1678</v>
      </c>
      <c r="H42" s="101" t="s">
        <v>1642</v>
      </c>
      <c r="I42" s="98">
        <v>10</v>
      </c>
      <c r="J42" s="103">
        <v>5</v>
      </c>
      <c r="K42" s="103">
        <v>69</v>
      </c>
      <c r="L42" s="103">
        <f t="shared" si="1"/>
        <v>84</v>
      </c>
      <c r="M42" s="103" t="s">
        <v>1703</v>
      </c>
      <c r="N42" s="103"/>
      <c r="O42" s="103"/>
    </row>
    <row r="43" spans="1:15">
      <c r="A43" s="98">
        <v>39</v>
      </c>
      <c r="B43" s="99" t="s">
        <v>1599</v>
      </c>
      <c r="C43" s="101" t="s">
        <v>1695</v>
      </c>
      <c r="D43" s="101" t="s">
        <v>1696</v>
      </c>
      <c r="E43" s="101">
        <v>1822939</v>
      </c>
      <c r="F43" s="105" t="s">
        <v>1704</v>
      </c>
      <c r="G43" s="101" t="s">
        <v>1678</v>
      </c>
      <c r="H43" s="101" t="s">
        <v>1642</v>
      </c>
      <c r="I43" s="98">
        <v>10</v>
      </c>
      <c r="J43" s="103">
        <v>5</v>
      </c>
      <c r="K43" s="103">
        <v>70</v>
      </c>
      <c r="L43" s="103">
        <f t="shared" si="1"/>
        <v>85</v>
      </c>
      <c r="M43" s="103" t="s">
        <v>1703</v>
      </c>
      <c r="N43" s="103"/>
      <c r="O43" s="103"/>
    </row>
    <row r="44" spans="1:15">
      <c r="A44" s="98">
        <v>40</v>
      </c>
      <c r="B44" s="99" t="s">
        <v>1599</v>
      </c>
      <c r="C44" s="101" t="s">
        <v>1695</v>
      </c>
      <c r="D44" s="101" t="s">
        <v>1696</v>
      </c>
      <c r="E44" s="101">
        <v>1822959</v>
      </c>
      <c r="F44" s="105" t="s">
        <v>1705</v>
      </c>
      <c r="G44" s="101" t="s">
        <v>1706</v>
      </c>
      <c r="H44" s="101" t="s">
        <v>1642</v>
      </c>
      <c r="I44" s="98">
        <v>10</v>
      </c>
      <c r="J44" s="103">
        <v>3</v>
      </c>
      <c r="K44" s="103">
        <v>68</v>
      </c>
      <c r="L44" s="103">
        <f t="shared" si="1"/>
        <v>81</v>
      </c>
      <c r="M44" s="103" t="s">
        <v>1703</v>
      </c>
      <c r="N44" s="103"/>
      <c r="O44" s="103"/>
    </row>
    <row r="45" spans="1:15">
      <c r="A45" s="98">
        <v>41</v>
      </c>
      <c r="B45" s="99" t="s">
        <v>1599</v>
      </c>
      <c r="C45" s="101" t="s">
        <v>1707</v>
      </c>
      <c r="D45" s="101" t="s">
        <v>387</v>
      </c>
      <c r="E45" s="101">
        <v>1822613</v>
      </c>
      <c r="F45" s="109" t="s">
        <v>1708</v>
      </c>
      <c r="G45" s="101" t="s">
        <v>1709</v>
      </c>
      <c r="H45" s="101" t="s">
        <v>1605</v>
      </c>
      <c r="I45" s="98">
        <v>10</v>
      </c>
      <c r="J45" s="103">
        <v>4</v>
      </c>
      <c r="K45" s="103">
        <v>69</v>
      </c>
      <c r="L45" s="103">
        <f t="shared" si="1"/>
        <v>83</v>
      </c>
      <c r="M45" s="103" t="s">
        <v>1710</v>
      </c>
      <c r="N45" s="103"/>
      <c r="O45" s="103"/>
    </row>
    <row r="46" spans="1:15">
      <c r="A46" s="98">
        <v>42</v>
      </c>
      <c r="B46" s="99" t="s">
        <v>1599</v>
      </c>
      <c r="C46" s="101" t="s">
        <v>1707</v>
      </c>
      <c r="D46" s="101" t="s">
        <v>387</v>
      </c>
      <c r="E46" s="101">
        <v>1822607</v>
      </c>
      <c r="F46" s="109" t="s">
        <v>1711</v>
      </c>
      <c r="G46" s="101" t="s">
        <v>1712</v>
      </c>
      <c r="H46" s="101" t="s">
        <v>1605</v>
      </c>
      <c r="I46" s="98">
        <v>10</v>
      </c>
      <c r="J46" s="103">
        <v>4</v>
      </c>
      <c r="K46" s="103">
        <v>76</v>
      </c>
      <c r="L46" s="103">
        <f t="shared" si="1"/>
        <v>90</v>
      </c>
      <c r="M46" s="103" t="s">
        <v>1713</v>
      </c>
      <c r="N46" s="103"/>
      <c r="O46" s="103"/>
    </row>
    <row r="47" spans="1:15">
      <c r="A47" s="98">
        <v>43</v>
      </c>
      <c r="B47" s="99" t="s">
        <v>1599</v>
      </c>
      <c r="C47" s="101" t="s">
        <v>1707</v>
      </c>
      <c r="D47" s="101" t="s">
        <v>387</v>
      </c>
      <c r="E47" s="101">
        <v>1822577</v>
      </c>
      <c r="F47" s="109" t="s">
        <v>1714</v>
      </c>
      <c r="G47" s="101" t="s">
        <v>1709</v>
      </c>
      <c r="H47" s="101" t="s">
        <v>1605</v>
      </c>
      <c r="I47" s="98">
        <v>10</v>
      </c>
      <c r="J47" s="103">
        <v>3</v>
      </c>
      <c r="K47" s="103">
        <v>72</v>
      </c>
      <c r="L47" s="103">
        <f t="shared" si="1"/>
        <v>85</v>
      </c>
      <c r="M47" s="103" t="s">
        <v>1710</v>
      </c>
      <c r="N47" s="103"/>
      <c r="O47" s="103"/>
    </row>
    <row r="48" spans="1:15">
      <c r="A48" s="98">
        <v>44</v>
      </c>
      <c r="B48" s="99" t="s">
        <v>1599</v>
      </c>
      <c r="C48" s="101" t="s">
        <v>1707</v>
      </c>
      <c r="D48" s="101" t="s">
        <v>387</v>
      </c>
      <c r="E48" s="101">
        <v>1822635</v>
      </c>
      <c r="F48" s="110" t="s">
        <v>1715</v>
      </c>
      <c r="G48" s="101" t="s">
        <v>1716</v>
      </c>
      <c r="H48" s="101" t="s">
        <v>1605</v>
      </c>
      <c r="I48" s="98">
        <v>10</v>
      </c>
      <c r="J48" s="103">
        <v>3</v>
      </c>
      <c r="K48" s="103">
        <v>65</v>
      </c>
      <c r="L48" s="103">
        <f t="shared" si="1"/>
        <v>78</v>
      </c>
      <c r="M48" s="103" t="s">
        <v>1717</v>
      </c>
      <c r="N48" s="103"/>
      <c r="O48" s="103"/>
    </row>
    <row r="49" spans="1:15">
      <c r="A49" s="98">
        <v>45</v>
      </c>
      <c r="B49" s="99" t="s">
        <v>1599</v>
      </c>
      <c r="C49" s="101" t="s">
        <v>1707</v>
      </c>
      <c r="D49" s="101" t="s">
        <v>387</v>
      </c>
      <c r="E49" s="101">
        <v>1822569</v>
      </c>
      <c r="F49" s="110" t="s">
        <v>1718</v>
      </c>
      <c r="G49" s="101" t="s">
        <v>1719</v>
      </c>
      <c r="H49" s="101" t="s">
        <v>1605</v>
      </c>
      <c r="I49" s="98">
        <v>10</v>
      </c>
      <c r="J49" s="103">
        <v>3</v>
      </c>
      <c r="K49" s="103">
        <v>78</v>
      </c>
      <c r="L49" s="103">
        <f t="shared" si="1"/>
        <v>91</v>
      </c>
      <c r="M49" s="103" t="s">
        <v>1713</v>
      </c>
      <c r="N49" s="103"/>
      <c r="O49" s="103"/>
    </row>
    <row r="50" spans="1:15">
      <c r="A50" s="98">
        <v>46</v>
      </c>
      <c r="B50" s="99" t="s">
        <v>1599</v>
      </c>
      <c r="C50" s="101" t="s">
        <v>1707</v>
      </c>
      <c r="D50" s="101" t="s">
        <v>387</v>
      </c>
      <c r="E50" s="101">
        <v>1822559</v>
      </c>
      <c r="F50" s="110" t="s">
        <v>1720</v>
      </c>
      <c r="G50" s="101" t="s">
        <v>1719</v>
      </c>
      <c r="H50" s="101" t="s">
        <v>1605</v>
      </c>
      <c r="I50" s="98">
        <v>10</v>
      </c>
      <c r="J50" s="103">
        <v>3</v>
      </c>
      <c r="K50" s="103">
        <v>69</v>
      </c>
      <c r="L50" s="103">
        <f t="shared" si="1"/>
        <v>82</v>
      </c>
      <c r="M50" s="103" t="s">
        <v>1710</v>
      </c>
      <c r="N50" s="103"/>
      <c r="O50" s="103"/>
    </row>
    <row r="51" spans="1:15">
      <c r="A51" s="98">
        <v>47</v>
      </c>
      <c r="B51" s="99" t="s">
        <v>1599</v>
      </c>
      <c r="C51" s="101" t="s">
        <v>1707</v>
      </c>
      <c r="D51" s="101" t="s">
        <v>387</v>
      </c>
      <c r="E51" s="101">
        <v>1822599</v>
      </c>
      <c r="F51" s="110" t="s">
        <v>1721</v>
      </c>
      <c r="G51" s="101" t="s">
        <v>1712</v>
      </c>
      <c r="H51" s="101" t="s">
        <v>1605</v>
      </c>
      <c r="I51" s="98">
        <v>10</v>
      </c>
      <c r="J51" s="103">
        <v>3</v>
      </c>
      <c r="K51" s="103">
        <v>72</v>
      </c>
      <c r="L51" s="103">
        <f t="shared" si="1"/>
        <v>85</v>
      </c>
      <c r="M51" s="103" t="s">
        <v>1710</v>
      </c>
      <c r="N51" s="103"/>
      <c r="O51" s="103"/>
    </row>
    <row r="52" spans="1:15">
      <c r="A52" s="98">
        <v>48</v>
      </c>
      <c r="B52" s="99" t="s">
        <v>1599</v>
      </c>
      <c r="C52" s="101" t="s">
        <v>1707</v>
      </c>
      <c r="D52" s="101" t="s">
        <v>387</v>
      </c>
      <c r="E52" s="101">
        <v>1822572</v>
      </c>
      <c r="F52" s="110" t="s">
        <v>1722</v>
      </c>
      <c r="G52" s="101" t="s">
        <v>1723</v>
      </c>
      <c r="H52" s="101" t="s">
        <v>1605</v>
      </c>
      <c r="I52" s="98">
        <v>10</v>
      </c>
      <c r="J52" s="103">
        <v>5</v>
      </c>
      <c r="K52" s="103">
        <v>65</v>
      </c>
      <c r="L52" s="103">
        <f t="shared" si="1"/>
        <v>80</v>
      </c>
      <c r="M52" s="103" t="s">
        <v>1724</v>
      </c>
      <c r="N52" s="103"/>
      <c r="O52" s="103"/>
    </row>
    <row r="53" spans="1:15">
      <c r="A53" s="98">
        <v>49</v>
      </c>
      <c r="B53" s="99" t="s">
        <v>1599</v>
      </c>
      <c r="C53" s="101" t="s">
        <v>1707</v>
      </c>
      <c r="D53" s="101" t="s">
        <v>387</v>
      </c>
      <c r="E53" s="101">
        <v>1822631</v>
      </c>
      <c r="F53" s="110" t="s">
        <v>1725</v>
      </c>
      <c r="G53" s="101" t="s">
        <v>1726</v>
      </c>
      <c r="H53" s="101" t="s">
        <v>1605</v>
      </c>
      <c r="I53" s="98">
        <v>10</v>
      </c>
      <c r="J53" s="103">
        <v>4</v>
      </c>
      <c r="K53" s="103">
        <v>80</v>
      </c>
      <c r="L53" s="103">
        <f t="shared" si="1"/>
        <v>94</v>
      </c>
      <c r="M53" s="103" t="s">
        <v>1727</v>
      </c>
      <c r="N53" s="103"/>
      <c r="O53" s="103"/>
    </row>
    <row r="54" spans="1:15">
      <c r="A54" s="98">
        <v>50</v>
      </c>
      <c r="B54" s="99" t="s">
        <v>1599</v>
      </c>
      <c r="C54" s="101" t="s">
        <v>1707</v>
      </c>
      <c r="D54" s="101" t="s">
        <v>387</v>
      </c>
      <c r="E54" s="101">
        <v>1822949</v>
      </c>
      <c r="F54" s="110" t="s">
        <v>1728</v>
      </c>
      <c r="G54" s="101" t="s">
        <v>1729</v>
      </c>
      <c r="H54" s="101" t="s">
        <v>1642</v>
      </c>
      <c r="I54" s="98">
        <v>10</v>
      </c>
      <c r="J54" s="103">
        <v>3</v>
      </c>
      <c r="K54" s="103">
        <v>76</v>
      </c>
      <c r="L54" s="103">
        <f t="shared" si="1"/>
        <v>89</v>
      </c>
      <c r="M54" s="103" t="s">
        <v>1724</v>
      </c>
      <c r="N54" s="103"/>
      <c r="O54" s="103"/>
    </row>
    <row r="55" spans="1:15">
      <c r="A55" s="98">
        <v>51</v>
      </c>
      <c r="B55" s="99" t="s">
        <v>1599</v>
      </c>
      <c r="C55" s="101" t="s">
        <v>1707</v>
      </c>
      <c r="D55" s="101" t="s">
        <v>387</v>
      </c>
      <c r="E55" s="101">
        <v>1822658</v>
      </c>
      <c r="F55" s="110" t="s">
        <v>1730</v>
      </c>
      <c r="G55" s="101" t="s">
        <v>1731</v>
      </c>
      <c r="H55" s="101" t="s">
        <v>1605</v>
      </c>
      <c r="I55" s="98">
        <v>10</v>
      </c>
      <c r="J55" s="103">
        <v>3</v>
      </c>
      <c r="K55" s="103">
        <v>76</v>
      </c>
      <c r="L55" s="103">
        <f t="shared" si="1"/>
        <v>89</v>
      </c>
      <c r="M55" s="103" t="s">
        <v>1724</v>
      </c>
      <c r="N55" s="103"/>
      <c r="O55" s="103"/>
    </row>
    <row r="56" spans="1:15">
      <c r="A56" s="98">
        <v>52</v>
      </c>
      <c r="B56" s="99" t="s">
        <v>1599</v>
      </c>
      <c r="C56" s="101" t="s">
        <v>1707</v>
      </c>
      <c r="D56" s="101" t="s">
        <v>387</v>
      </c>
      <c r="E56" s="101">
        <v>1822773</v>
      </c>
      <c r="F56" s="110" t="s">
        <v>1732</v>
      </c>
      <c r="G56" s="101" t="s">
        <v>1731</v>
      </c>
      <c r="H56" s="101" t="s">
        <v>1605</v>
      </c>
      <c r="I56" s="98">
        <v>10</v>
      </c>
      <c r="J56" s="103">
        <v>4</v>
      </c>
      <c r="K56" s="103">
        <v>80</v>
      </c>
      <c r="L56" s="103">
        <f t="shared" si="1"/>
        <v>94</v>
      </c>
      <c r="M56" s="103" t="s">
        <v>1727</v>
      </c>
      <c r="N56" s="103"/>
      <c r="O56" s="103"/>
    </row>
    <row r="57" spans="1:15">
      <c r="A57" s="98">
        <v>53</v>
      </c>
      <c r="B57" s="99" t="s">
        <v>1599</v>
      </c>
      <c r="C57" s="101" t="s">
        <v>1707</v>
      </c>
      <c r="D57" s="101" t="s">
        <v>387</v>
      </c>
      <c r="E57" s="101">
        <v>1822774</v>
      </c>
      <c r="F57" s="110" t="s">
        <v>1733</v>
      </c>
      <c r="G57" s="101" t="s">
        <v>1734</v>
      </c>
      <c r="H57" s="101" t="s">
        <v>1605</v>
      </c>
      <c r="I57" s="98">
        <v>10</v>
      </c>
      <c r="J57" s="103">
        <v>5</v>
      </c>
      <c r="K57" s="103">
        <v>80</v>
      </c>
      <c r="L57" s="103">
        <f t="shared" si="1"/>
        <v>95</v>
      </c>
      <c r="M57" s="103" t="s">
        <v>1727</v>
      </c>
      <c r="N57" s="103"/>
      <c r="O57" s="103"/>
    </row>
    <row r="58" spans="1:15">
      <c r="A58" s="98">
        <v>54</v>
      </c>
      <c r="B58" s="99" t="s">
        <v>1599</v>
      </c>
      <c r="C58" s="101" t="s">
        <v>1707</v>
      </c>
      <c r="D58" s="101" t="s">
        <v>387</v>
      </c>
      <c r="E58" s="101">
        <v>1822765</v>
      </c>
      <c r="F58" s="110" t="s">
        <v>1735</v>
      </c>
      <c r="G58" s="101" t="s">
        <v>1734</v>
      </c>
      <c r="H58" s="101" t="s">
        <v>1605</v>
      </c>
      <c r="I58" s="98">
        <v>10</v>
      </c>
      <c r="J58" s="103">
        <v>3</v>
      </c>
      <c r="K58" s="103">
        <v>79</v>
      </c>
      <c r="L58" s="103">
        <f t="shared" si="1"/>
        <v>92</v>
      </c>
      <c r="M58" s="103" t="s">
        <v>1727</v>
      </c>
      <c r="N58" s="103"/>
      <c r="O58" s="103"/>
    </row>
    <row r="59" spans="1:15">
      <c r="A59" s="98">
        <v>55</v>
      </c>
      <c r="B59" s="99" t="s">
        <v>1599</v>
      </c>
      <c r="C59" s="101" t="s">
        <v>1707</v>
      </c>
      <c r="D59" s="101" t="s">
        <v>387</v>
      </c>
      <c r="E59" s="101">
        <v>1822687</v>
      </c>
      <c r="F59" s="110" t="s">
        <v>1736</v>
      </c>
      <c r="G59" s="101" t="s">
        <v>1737</v>
      </c>
      <c r="H59" s="101" t="s">
        <v>1605</v>
      </c>
      <c r="I59" s="98">
        <v>10</v>
      </c>
      <c r="J59" s="103">
        <v>3</v>
      </c>
      <c r="K59" s="103">
        <v>79</v>
      </c>
      <c r="L59" s="103">
        <f t="shared" si="1"/>
        <v>92</v>
      </c>
      <c r="M59" s="103" t="s">
        <v>1727</v>
      </c>
      <c r="N59" s="103"/>
      <c r="O59" s="103"/>
    </row>
    <row r="60" spans="1:15">
      <c r="A60" s="98">
        <v>56</v>
      </c>
      <c r="B60" s="99" t="s">
        <v>1599</v>
      </c>
      <c r="C60" s="101" t="s">
        <v>1707</v>
      </c>
      <c r="D60" s="101" t="s">
        <v>387</v>
      </c>
      <c r="E60" s="101">
        <v>1822684</v>
      </c>
      <c r="F60" s="110" t="s">
        <v>1738</v>
      </c>
      <c r="G60" s="101" t="s">
        <v>1739</v>
      </c>
      <c r="H60" s="101" t="s">
        <v>1605</v>
      </c>
      <c r="I60" s="98">
        <v>10</v>
      </c>
      <c r="J60" s="103">
        <v>5</v>
      </c>
      <c r="K60" s="103">
        <v>79</v>
      </c>
      <c r="L60" s="103">
        <f t="shared" si="1"/>
        <v>94</v>
      </c>
      <c r="M60" s="103" t="s">
        <v>1713</v>
      </c>
      <c r="N60" s="103"/>
      <c r="O60" s="103"/>
    </row>
    <row r="61" spans="1:15">
      <c r="A61" s="98">
        <v>57</v>
      </c>
      <c r="B61" s="99" t="s">
        <v>1599</v>
      </c>
      <c r="C61" s="101" t="s">
        <v>1707</v>
      </c>
      <c r="D61" s="101" t="s">
        <v>387</v>
      </c>
      <c r="E61" s="101">
        <v>1822668</v>
      </c>
      <c r="F61" s="110" t="s">
        <v>1740</v>
      </c>
      <c r="G61" s="101" t="s">
        <v>1741</v>
      </c>
      <c r="H61" s="101" t="s">
        <v>1605</v>
      </c>
      <c r="I61" s="98">
        <v>10</v>
      </c>
      <c r="J61" s="103">
        <v>4</v>
      </c>
      <c r="K61" s="103">
        <v>79</v>
      </c>
      <c r="L61" s="103">
        <f t="shared" si="1"/>
        <v>93</v>
      </c>
      <c r="M61" s="103" t="s">
        <v>1713</v>
      </c>
      <c r="N61" s="103"/>
      <c r="O61" s="103"/>
    </row>
    <row r="62" spans="1:15">
      <c r="A62" s="98">
        <v>58</v>
      </c>
      <c r="B62" s="99" t="s">
        <v>1599</v>
      </c>
      <c r="C62" s="101" t="s">
        <v>1707</v>
      </c>
      <c r="D62" s="101" t="s">
        <v>387</v>
      </c>
      <c r="E62" s="101">
        <v>1822678</v>
      </c>
      <c r="F62" s="110" t="s">
        <v>1742</v>
      </c>
      <c r="G62" s="101" t="s">
        <v>1739</v>
      </c>
      <c r="H62" s="101" t="s">
        <v>1605</v>
      </c>
      <c r="I62" s="98">
        <v>10</v>
      </c>
      <c r="J62" s="103">
        <v>5</v>
      </c>
      <c r="K62" s="103">
        <v>79</v>
      </c>
      <c r="L62" s="103">
        <f t="shared" si="1"/>
        <v>94</v>
      </c>
      <c r="M62" s="103" t="s">
        <v>1713</v>
      </c>
      <c r="N62" s="103"/>
      <c r="O62" s="103"/>
    </row>
    <row r="63" spans="1:15">
      <c r="A63" s="98">
        <v>59</v>
      </c>
      <c r="B63" s="99" t="s">
        <v>1599</v>
      </c>
      <c r="C63" s="101" t="s">
        <v>1707</v>
      </c>
      <c r="D63" s="101" t="s">
        <v>387</v>
      </c>
      <c r="E63" s="101">
        <v>1822663</v>
      </c>
      <c r="F63" s="110" t="s">
        <v>1743</v>
      </c>
      <c r="G63" s="101" t="s">
        <v>1741</v>
      </c>
      <c r="H63" s="101" t="s">
        <v>1605</v>
      </c>
      <c r="I63" s="98">
        <v>10</v>
      </c>
      <c r="J63" s="103">
        <v>5</v>
      </c>
      <c r="K63" s="103">
        <v>79</v>
      </c>
      <c r="L63" s="103">
        <f t="shared" si="1"/>
        <v>94</v>
      </c>
      <c r="M63" s="103" t="s">
        <v>1713</v>
      </c>
      <c r="N63" s="103"/>
      <c r="O63" s="103"/>
    </row>
    <row r="64" spans="1:15">
      <c r="A64" s="98">
        <v>60</v>
      </c>
      <c r="B64" s="99" t="s">
        <v>1599</v>
      </c>
      <c r="C64" s="101" t="s">
        <v>1707</v>
      </c>
      <c r="D64" s="101" t="s">
        <v>387</v>
      </c>
      <c r="E64" s="101">
        <v>1822943</v>
      </c>
      <c r="F64" s="110" t="s">
        <v>1744</v>
      </c>
      <c r="G64" s="101" t="s">
        <v>1745</v>
      </c>
      <c r="H64" s="101" t="s">
        <v>1642</v>
      </c>
      <c r="I64" s="98">
        <v>10</v>
      </c>
      <c r="J64" s="103">
        <v>3</v>
      </c>
      <c r="K64" s="103">
        <v>72</v>
      </c>
      <c r="L64" s="103">
        <f t="shared" si="1"/>
        <v>85</v>
      </c>
      <c r="M64" s="103" t="s">
        <v>1710</v>
      </c>
      <c r="N64" s="103"/>
      <c r="O64" s="103"/>
    </row>
    <row r="65" spans="1:15">
      <c r="A65" s="98">
        <v>61</v>
      </c>
      <c r="B65" s="99" t="s">
        <v>1599</v>
      </c>
      <c r="C65" s="103" t="s">
        <v>1746</v>
      </c>
      <c r="D65" s="101" t="s">
        <v>1747</v>
      </c>
      <c r="E65" s="111">
        <v>1822615</v>
      </c>
      <c r="F65" s="112" t="s">
        <v>1748</v>
      </c>
      <c r="G65" s="113" t="s">
        <v>1620</v>
      </c>
      <c r="H65" s="39" t="s">
        <v>1605</v>
      </c>
      <c r="I65" s="113">
        <v>10</v>
      </c>
      <c r="J65" s="113">
        <v>3</v>
      </c>
      <c r="K65" s="113">
        <v>76</v>
      </c>
      <c r="L65" s="113">
        <f t="shared" si="1"/>
        <v>89</v>
      </c>
      <c r="M65" s="113" t="s">
        <v>1710</v>
      </c>
      <c r="N65" s="113"/>
      <c r="O65" s="113"/>
    </row>
    <row r="66" spans="1:15">
      <c r="A66" s="114">
        <v>62</v>
      </c>
      <c r="B66" s="115" t="s">
        <v>1599</v>
      </c>
      <c r="C66" s="113" t="s">
        <v>1746</v>
      </c>
      <c r="D66" s="116" t="s">
        <v>1747</v>
      </c>
      <c r="E66" s="111" t="s">
        <v>1749</v>
      </c>
      <c r="F66" s="112" t="s">
        <v>1750</v>
      </c>
      <c r="G66" s="113" t="s">
        <v>1620</v>
      </c>
      <c r="H66" s="39" t="s">
        <v>1605</v>
      </c>
      <c r="I66" s="113">
        <v>10</v>
      </c>
      <c r="J66" s="113">
        <v>3</v>
      </c>
      <c r="K66" s="113">
        <v>76</v>
      </c>
      <c r="L66" s="113">
        <f t="shared" si="1"/>
        <v>89</v>
      </c>
      <c r="M66" s="113" t="s">
        <v>1710</v>
      </c>
      <c r="N66" s="113"/>
      <c r="O66" s="113"/>
    </row>
    <row r="67" spans="1:15">
      <c r="A67" s="114">
        <v>63</v>
      </c>
      <c r="B67" s="115" t="s">
        <v>1599</v>
      </c>
      <c r="C67" s="113" t="s">
        <v>1746</v>
      </c>
      <c r="D67" s="116" t="s">
        <v>1747</v>
      </c>
      <c r="E67" s="111" t="s">
        <v>1751</v>
      </c>
      <c r="F67" s="112" t="s">
        <v>1752</v>
      </c>
      <c r="G67" s="113" t="s">
        <v>1630</v>
      </c>
      <c r="H67" s="39" t="s">
        <v>1605</v>
      </c>
      <c r="I67" s="113">
        <v>10</v>
      </c>
      <c r="J67" s="113">
        <v>3</v>
      </c>
      <c r="K67" s="113">
        <v>74</v>
      </c>
      <c r="L67" s="113">
        <f t="shared" si="1"/>
        <v>87</v>
      </c>
      <c r="M67" s="113" t="s">
        <v>1710</v>
      </c>
      <c r="N67" s="113"/>
      <c r="O67" s="113"/>
    </row>
    <row r="68" spans="1:15">
      <c r="A68" s="114">
        <v>64</v>
      </c>
      <c r="B68" s="115" t="s">
        <v>1599</v>
      </c>
      <c r="C68" s="113" t="s">
        <v>1746</v>
      </c>
      <c r="D68" s="116" t="s">
        <v>1747</v>
      </c>
      <c r="E68" s="111" t="s">
        <v>1753</v>
      </c>
      <c r="F68" s="112" t="s">
        <v>1754</v>
      </c>
      <c r="G68" s="113" t="s">
        <v>1620</v>
      </c>
      <c r="H68" s="39" t="s">
        <v>1605</v>
      </c>
      <c r="I68" s="113">
        <v>10</v>
      </c>
      <c r="J68" s="113">
        <v>2</v>
      </c>
      <c r="K68" s="113">
        <v>76</v>
      </c>
      <c r="L68" s="113">
        <f t="shared" si="1"/>
        <v>88</v>
      </c>
      <c r="M68" s="113" t="s">
        <v>1710</v>
      </c>
      <c r="N68" s="113"/>
      <c r="O68" s="113"/>
    </row>
    <row r="69" spans="1:15">
      <c r="A69" s="114">
        <v>65</v>
      </c>
      <c r="B69" s="115" t="s">
        <v>1599</v>
      </c>
      <c r="C69" s="113" t="s">
        <v>1746</v>
      </c>
      <c r="D69" s="116" t="s">
        <v>1747</v>
      </c>
      <c r="E69" s="111" t="s">
        <v>1755</v>
      </c>
      <c r="F69" s="112" t="s">
        <v>1756</v>
      </c>
      <c r="G69" s="113" t="s">
        <v>1620</v>
      </c>
      <c r="H69" s="39" t="s">
        <v>1605</v>
      </c>
      <c r="I69" s="113">
        <v>10</v>
      </c>
      <c r="J69" s="113">
        <v>3</v>
      </c>
      <c r="K69" s="113">
        <v>76</v>
      </c>
      <c r="L69" s="113">
        <f t="shared" si="1"/>
        <v>89</v>
      </c>
      <c r="M69" s="113" t="s">
        <v>1710</v>
      </c>
      <c r="N69" s="113"/>
      <c r="O69" s="113"/>
    </row>
    <row r="70" spans="1:15">
      <c r="A70" s="114">
        <v>66</v>
      </c>
      <c r="B70" s="115" t="s">
        <v>1599</v>
      </c>
      <c r="C70" s="113" t="s">
        <v>1746</v>
      </c>
      <c r="D70" s="116" t="s">
        <v>1747</v>
      </c>
      <c r="E70" s="111" t="s">
        <v>1757</v>
      </c>
      <c r="F70" s="112" t="s">
        <v>1758</v>
      </c>
      <c r="G70" s="113" t="s">
        <v>1620</v>
      </c>
      <c r="H70" s="39" t="s">
        <v>1605</v>
      </c>
      <c r="I70" s="113">
        <v>10</v>
      </c>
      <c r="J70" s="113">
        <v>3</v>
      </c>
      <c r="K70" s="113">
        <v>76</v>
      </c>
      <c r="L70" s="113">
        <f t="shared" si="1"/>
        <v>89</v>
      </c>
      <c r="M70" s="113" t="s">
        <v>1710</v>
      </c>
      <c r="N70" s="113"/>
      <c r="O70" s="113"/>
    </row>
    <row r="71" spans="1:15">
      <c r="A71" s="114">
        <v>67</v>
      </c>
      <c r="B71" s="115" t="s">
        <v>1599</v>
      </c>
      <c r="C71" s="113" t="s">
        <v>1746</v>
      </c>
      <c r="D71" s="116" t="s">
        <v>1747</v>
      </c>
      <c r="E71" s="111">
        <v>1822948</v>
      </c>
      <c r="F71" s="112" t="s">
        <v>1759</v>
      </c>
      <c r="G71" s="117" t="s">
        <v>1760</v>
      </c>
      <c r="H71" s="117" t="s">
        <v>1642</v>
      </c>
      <c r="I71" s="113">
        <v>10</v>
      </c>
      <c r="J71" s="113">
        <v>3</v>
      </c>
      <c r="K71" s="113">
        <v>76</v>
      </c>
      <c r="L71" s="113">
        <f t="shared" si="1"/>
        <v>89</v>
      </c>
      <c r="M71" s="113" t="s">
        <v>1724</v>
      </c>
      <c r="N71" s="113"/>
      <c r="O71" s="113"/>
    </row>
    <row r="72" spans="1:15">
      <c r="A72" s="114">
        <v>68</v>
      </c>
      <c r="B72" s="115" t="s">
        <v>1599</v>
      </c>
      <c r="C72" s="113" t="s">
        <v>1761</v>
      </c>
      <c r="D72" s="116" t="s">
        <v>1762</v>
      </c>
      <c r="E72" s="111" t="s">
        <v>1763</v>
      </c>
      <c r="F72" s="112" t="s">
        <v>1764</v>
      </c>
      <c r="G72" s="113" t="s">
        <v>1734</v>
      </c>
      <c r="H72" s="39" t="s">
        <v>1605</v>
      </c>
      <c r="I72" s="113">
        <v>10</v>
      </c>
      <c r="J72" s="113">
        <v>7</v>
      </c>
      <c r="K72" s="113">
        <v>80</v>
      </c>
      <c r="L72" s="113">
        <f t="shared" si="1"/>
        <v>97</v>
      </c>
      <c r="M72" s="113" t="s">
        <v>1727</v>
      </c>
      <c r="N72" s="113"/>
      <c r="O72" s="113"/>
    </row>
    <row r="73" spans="1:15">
      <c r="A73" s="114">
        <v>69</v>
      </c>
      <c r="B73" s="115" t="s">
        <v>1599</v>
      </c>
      <c r="C73" s="113" t="s">
        <v>1761</v>
      </c>
      <c r="D73" s="116" t="s">
        <v>1762</v>
      </c>
      <c r="E73" s="111" t="s">
        <v>1765</v>
      </c>
      <c r="F73" s="112" t="s">
        <v>1766</v>
      </c>
      <c r="G73" s="113" t="s">
        <v>1630</v>
      </c>
      <c r="H73" s="39" t="s">
        <v>1605</v>
      </c>
      <c r="I73" s="113">
        <v>10</v>
      </c>
      <c r="J73" s="113">
        <v>3</v>
      </c>
      <c r="K73" s="113">
        <v>76</v>
      </c>
      <c r="L73" s="113">
        <f t="shared" si="1"/>
        <v>89</v>
      </c>
      <c r="M73" s="113" t="s">
        <v>1724</v>
      </c>
      <c r="N73" s="113"/>
      <c r="O73" s="113"/>
    </row>
    <row r="74" spans="1:15">
      <c r="A74" s="114">
        <v>70</v>
      </c>
      <c r="B74" s="115" t="s">
        <v>1599</v>
      </c>
      <c r="C74" s="113" t="s">
        <v>1761</v>
      </c>
      <c r="D74" s="116" t="s">
        <v>1762</v>
      </c>
      <c r="E74" s="111" t="s">
        <v>1767</v>
      </c>
      <c r="F74" s="112" t="s">
        <v>1768</v>
      </c>
      <c r="G74" s="113" t="s">
        <v>1630</v>
      </c>
      <c r="H74" s="39" t="s">
        <v>1605</v>
      </c>
      <c r="I74" s="113">
        <v>10</v>
      </c>
      <c r="J74" s="113">
        <v>3</v>
      </c>
      <c r="K74" s="113">
        <v>76</v>
      </c>
      <c r="L74" s="113">
        <f t="shared" si="1"/>
        <v>89</v>
      </c>
      <c r="M74" s="113" t="s">
        <v>1724</v>
      </c>
      <c r="N74" s="113"/>
      <c r="O74" s="113"/>
    </row>
    <row r="75" spans="1:15">
      <c r="A75" s="114">
        <v>71</v>
      </c>
      <c r="B75" s="115" t="s">
        <v>1599</v>
      </c>
      <c r="C75" s="113" t="s">
        <v>1761</v>
      </c>
      <c r="D75" s="116" t="s">
        <v>1762</v>
      </c>
      <c r="E75" s="111" t="s">
        <v>1769</v>
      </c>
      <c r="F75" s="112" t="s">
        <v>1770</v>
      </c>
      <c r="G75" s="113" t="s">
        <v>1630</v>
      </c>
      <c r="H75" s="39" t="s">
        <v>1605</v>
      </c>
      <c r="I75" s="113">
        <v>10</v>
      </c>
      <c r="J75" s="113">
        <v>6</v>
      </c>
      <c r="K75" s="113">
        <v>79</v>
      </c>
      <c r="L75" s="113">
        <f t="shared" si="1"/>
        <v>95</v>
      </c>
      <c r="M75" s="113" t="s">
        <v>1727</v>
      </c>
      <c r="N75" s="113"/>
      <c r="O75" s="113"/>
    </row>
    <row r="76" spans="1:15">
      <c r="A76" s="114">
        <v>72</v>
      </c>
      <c r="B76" s="115" t="s">
        <v>1599</v>
      </c>
      <c r="C76" s="113" t="s">
        <v>1761</v>
      </c>
      <c r="D76" s="116" t="s">
        <v>1762</v>
      </c>
      <c r="E76" s="111" t="s">
        <v>1771</v>
      </c>
      <c r="F76" s="112" t="s">
        <v>1772</v>
      </c>
      <c r="G76" s="113" t="s">
        <v>1630</v>
      </c>
      <c r="H76" s="39" t="s">
        <v>1605</v>
      </c>
      <c r="I76" s="113">
        <v>10</v>
      </c>
      <c r="J76" s="113">
        <v>4</v>
      </c>
      <c r="K76" s="113">
        <v>78</v>
      </c>
      <c r="L76" s="113">
        <f t="shared" si="1"/>
        <v>92</v>
      </c>
      <c r="M76" s="113" t="s">
        <v>1727</v>
      </c>
      <c r="N76" s="113"/>
      <c r="O76" s="113"/>
    </row>
    <row r="77" spans="1:15">
      <c r="A77" s="114">
        <v>73</v>
      </c>
      <c r="B77" s="115" t="s">
        <v>1599</v>
      </c>
      <c r="C77" s="113" t="s">
        <v>1761</v>
      </c>
      <c r="D77" s="116" t="s">
        <v>1762</v>
      </c>
      <c r="E77" s="111" t="s">
        <v>1773</v>
      </c>
      <c r="F77" s="112" t="s">
        <v>1774</v>
      </c>
      <c r="G77" s="113" t="s">
        <v>1620</v>
      </c>
      <c r="H77" s="39" t="s">
        <v>1605</v>
      </c>
      <c r="I77" s="113">
        <v>10</v>
      </c>
      <c r="J77" s="113">
        <v>3</v>
      </c>
      <c r="K77" s="113">
        <v>76</v>
      </c>
      <c r="L77" s="113">
        <f t="shared" si="1"/>
        <v>89</v>
      </c>
      <c r="M77" s="113" t="s">
        <v>1724</v>
      </c>
      <c r="N77" s="113"/>
      <c r="O77" s="113"/>
    </row>
    <row r="78" spans="1:15">
      <c r="A78" s="114">
        <v>74</v>
      </c>
      <c r="B78" s="115" t="s">
        <v>1599</v>
      </c>
      <c r="C78" s="113" t="s">
        <v>1761</v>
      </c>
      <c r="D78" s="116" t="s">
        <v>1762</v>
      </c>
      <c r="E78" s="111" t="s">
        <v>1775</v>
      </c>
      <c r="F78" s="112" t="s">
        <v>1776</v>
      </c>
      <c r="G78" s="113" t="s">
        <v>1734</v>
      </c>
      <c r="H78" s="39" t="s">
        <v>1605</v>
      </c>
      <c r="I78" s="113">
        <v>10</v>
      </c>
      <c r="J78" s="113">
        <v>3</v>
      </c>
      <c r="K78" s="113">
        <v>78</v>
      </c>
      <c r="L78" s="113">
        <f t="shared" si="1"/>
        <v>91</v>
      </c>
      <c r="M78" s="113" t="s">
        <v>1727</v>
      </c>
      <c r="N78" s="113"/>
      <c r="O78" s="113"/>
    </row>
    <row r="79" spans="1:15">
      <c r="A79" s="114">
        <v>75</v>
      </c>
      <c r="B79" s="115" t="s">
        <v>1599</v>
      </c>
      <c r="C79" s="113" t="s">
        <v>1761</v>
      </c>
      <c r="D79" s="116" t="s">
        <v>1762</v>
      </c>
      <c r="E79" s="111" t="s">
        <v>1777</v>
      </c>
      <c r="F79" s="112" t="s">
        <v>1778</v>
      </c>
      <c r="G79" s="113" t="s">
        <v>1734</v>
      </c>
      <c r="H79" s="39" t="s">
        <v>1605</v>
      </c>
      <c r="I79" s="113">
        <v>10</v>
      </c>
      <c r="J79" s="113">
        <v>3</v>
      </c>
      <c r="K79" s="113">
        <v>76</v>
      </c>
      <c r="L79" s="113">
        <f t="shared" si="1"/>
        <v>89</v>
      </c>
      <c r="M79" s="113" t="s">
        <v>1724</v>
      </c>
      <c r="N79" s="113"/>
      <c r="O79" s="113"/>
    </row>
    <row r="80" spans="1:15">
      <c r="A80" s="114">
        <v>76</v>
      </c>
      <c r="B80" s="115" t="s">
        <v>1599</v>
      </c>
      <c r="C80" s="113" t="s">
        <v>1761</v>
      </c>
      <c r="D80" s="116" t="s">
        <v>1762</v>
      </c>
      <c r="E80" s="113" t="s">
        <v>1779</v>
      </c>
      <c r="F80" s="118" t="s">
        <v>1780</v>
      </c>
      <c r="G80" s="113" t="s">
        <v>1630</v>
      </c>
      <c r="H80" s="39" t="s">
        <v>1605</v>
      </c>
      <c r="I80" s="113">
        <v>10</v>
      </c>
      <c r="J80" s="113">
        <v>0</v>
      </c>
      <c r="K80" s="113">
        <v>0</v>
      </c>
      <c r="L80" s="113">
        <f t="shared" si="1"/>
        <v>10</v>
      </c>
      <c r="M80" s="119" t="s">
        <v>1781</v>
      </c>
      <c r="N80" s="120" t="s">
        <v>1782</v>
      </c>
      <c r="O80" s="113"/>
    </row>
    <row r="81" spans="1:15">
      <c r="A81" s="114">
        <v>77</v>
      </c>
      <c r="B81" s="115" t="s">
        <v>1599</v>
      </c>
      <c r="C81" s="116" t="s">
        <v>1783</v>
      </c>
      <c r="D81" s="116" t="s">
        <v>1784</v>
      </c>
      <c r="E81" s="116">
        <v>1822771</v>
      </c>
      <c r="F81" s="116" t="s">
        <v>1785</v>
      </c>
      <c r="G81" s="116" t="s">
        <v>1786</v>
      </c>
      <c r="H81" s="116" t="s">
        <v>1787</v>
      </c>
      <c r="I81" s="114">
        <v>10</v>
      </c>
      <c r="J81" s="113">
        <v>3</v>
      </c>
      <c r="K81" s="113">
        <v>76</v>
      </c>
      <c r="L81" s="121">
        <f t="shared" si="1"/>
        <v>89</v>
      </c>
      <c r="M81" s="113" t="s">
        <v>1724</v>
      </c>
      <c r="N81" s="113"/>
      <c r="O81" s="113"/>
    </row>
    <row r="82" spans="1:15">
      <c r="A82" s="114">
        <v>78</v>
      </c>
      <c r="B82" s="115" t="s">
        <v>1599</v>
      </c>
      <c r="C82" s="116" t="s">
        <v>1783</v>
      </c>
      <c r="D82" s="116" t="s">
        <v>1784</v>
      </c>
      <c r="E82" s="116">
        <v>1822770</v>
      </c>
      <c r="F82" s="116" t="s">
        <v>1788</v>
      </c>
      <c r="G82" s="116" t="s">
        <v>1786</v>
      </c>
      <c r="H82" s="116" t="s">
        <v>1787</v>
      </c>
      <c r="I82" s="114">
        <v>10</v>
      </c>
      <c r="J82" s="113">
        <v>3</v>
      </c>
      <c r="K82" s="113">
        <v>75</v>
      </c>
      <c r="L82" s="121">
        <f t="shared" si="1"/>
        <v>88</v>
      </c>
      <c r="M82" s="113" t="s">
        <v>1724</v>
      </c>
      <c r="N82" s="113"/>
      <c r="O82" s="113"/>
    </row>
    <row r="83" spans="1:15">
      <c r="A83" s="114">
        <v>79</v>
      </c>
      <c r="B83" s="115" t="s">
        <v>1599</v>
      </c>
      <c r="C83" s="116" t="s">
        <v>1783</v>
      </c>
      <c r="D83" s="116" t="s">
        <v>1784</v>
      </c>
      <c r="E83" s="116">
        <v>1822692</v>
      </c>
      <c r="F83" s="116" t="s">
        <v>1789</v>
      </c>
      <c r="G83" s="116" t="s">
        <v>1737</v>
      </c>
      <c r="H83" s="116" t="s">
        <v>1787</v>
      </c>
      <c r="I83" s="114">
        <v>10</v>
      </c>
      <c r="J83" s="113">
        <v>5</v>
      </c>
      <c r="K83" s="113">
        <v>71</v>
      </c>
      <c r="L83" s="121">
        <f t="shared" si="1"/>
        <v>86</v>
      </c>
      <c r="M83" s="113" t="s">
        <v>1724</v>
      </c>
      <c r="N83" s="113"/>
      <c r="O83" s="113"/>
    </row>
    <row r="84" spans="1:15">
      <c r="A84" s="114">
        <v>80</v>
      </c>
      <c r="B84" s="115" t="s">
        <v>1599</v>
      </c>
      <c r="C84" s="116" t="s">
        <v>1783</v>
      </c>
      <c r="D84" s="116" t="s">
        <v>1784</v>
      </c>
      <c r="E84" s="116">
        <v>1822676</v>
      </c>
      <c r="F84" s="116" t="s">
        <v>1790</v>
      </c>
      <c r="G84" s="116" t="s">
        <v>1737</v>
      </c>
      <c r="H84" s="116" t="s">
        <v>1787</v>
      </c>
      <c r="I84" s="114">
        <v>10</v>
      </c>
      <c r="J84" s="113">
        <v>6</v>
      </c>
      <c r="K84" s="113">
        <v>72</v>
      </c>
      <c r="L84" s="121">
        <f t="shared" si="1"/>
        <v>88</v>
      </c>
      <c r="M84" s="113" t="s">
        <v>1724</v>
      </c>
      <c r="N84" s="113"/>
      <c r="O84" s="113"/>
    </row>
    <row r="85" spans="1:15">
      <c r="A85" s="114">
        <v>81</v>
      </c>
      <c r="B85" s="115" t="s">
        <v>1599</v>
      </c>
      <c r="C85" s="116" t="s">
        <v>1783</v>
      </c>
      <c r="D85" s="116" t="s">
        <v>1784</v>
      </c>
      <c r="E85" s="116">
        <v>1822766</v>
      </c>
      <c r="F85" s="116" t="s">
        <v>1791</v>
      </c>
      <c r="G85" s="116" t="s">
        <v>1786</v>
      </c>
      <c r="H85" s="116" t="s">
        <v>1787</v>
      </c>
      <c r="I85" s="114">
        <v>10</v>
      </c>
      <c r="J85" s="113">
        <v>2</v>
      </c>
      <c r="K85" s="113">
        <v>77</v>
      </c>
      <c r="L85" s="121">
        <f t="shared" si="1"/>
        <v>89</v>
      </c>
      <c r="M85" s="113" t="s">
        <v>1724</v>
      </c>
      <c r="N85" s="113"/>
      <c r="O85" s="113"/>
    </row>
    <row r="86" spans="1:15">
      <c r="A86" s="114">
        <v>82</v>
      </c>
      <c r="B86" s="115" t="s">
        <v>1599</v>
      </c>
      <c r="C86" s="116" t="s">
        <v>1783</v>
      </c>
      <c r="D86" s="116" t="s">
        <v>1784</v>
      </c>
      <c r="E86" s="116">
        <v>1822772</v>
      </c>
      <c r="F86" s="116" t="s">
        <v>1792</v>
      </c>
      <c r="G86" s="116" t="s">
        <v>1786</v>
      </c>
      <c r="H86" s="116" t="s">
        <v>1787</v>
      </c>
      <c r="I86" s="114">
        <v>10</v>
      </c>
      <c r="J86" s="113">
        <v>3</v>
      </c>
      <c r="K86" s="113">
        <v>75</v>
      </c>
      <c r="L86" s="121">
        <f t="shared" si="1"/>
        <v>88</v>
      </c>
      <c r="M86" s="113" t="s">
        <v>1724</v>
      </c>
      <c r="N86" s="113"/>
      <c r="O86" s="113"/>
    </row>
    <row r="87" spans="1:15">
      <c r="A87" s="114">
        <v>83</v>
      </c>
      <c r="B87" s="115" t="s">
        <v>1599</v>
      </c>
      <c r="C87" s="116" t="s">
        <v>1783</v>
      </c>
      <c r="D87" s="116" t="s">
        <v>1784</v>
      </c>
      <c r="E87" s="116">
        <v>1822761</v>
      </c>
      <c r="F87" s="116" t="s">
        <v>1793</v>
      </c>
      <c r="G87" s="116" t="s">
        <v>1786</v>
      </c>
      <c r="H87" s="116" t="s">
        <v>1787</v>
      </c>
      <c r="I87" s="114">
        <v>10</v>
      </c>
      <c r="J87" s="113">
        <v>3</v>
      </c>
      <c r="K87" s="113">
        <v>75</v>
      </c>
      <c r="L87" s="121">
        <f t="shared" si="1"/>
        <v>88</v>
      </c>
      <c r="M87" s="113" t="s">
        <v>1724</v>
      </c>
      <c r="N87" s="113"/>
      <c r="O87" s="113"/>
    </row>
    <row r="88" spans="1:15">
      <c r="A88" s="114">
        <v>84</v>
      </c>
      <c r="B88" s="115" t="s">
        <v>1599</v>
      </c>
      <c r="C88" s="116" t="s">
        <v>1783</v>
      </c>
      <c r="D88" s="116" t="s">
        <v>1784</v>
      </c>
      <c r="E88" s="116">
        <v>1822677</v>
      </c>
      <c r="F88" s="116" t="s">
        <v>1794</v>
      </c>
      <c r="G88" s="116" t="s">
        <v>1737</v>
      </c>
      <c r="H88" s="116" t="s">
        <v>1787</v>
      </c>
      <c r="I88" s="114">
        <v>10</v>
      </c>
      <c r="J88" s="113">
        <v>3</v>
      </c>
      <c r="K88" s="113">
        <v>74</v>
      </c>
      <c r="L88" s="121">
        <f t="shared" si="1"/>
        <v>87</v>
      </c>
      <c r="M88" s="113" t="s">
        <v>1724</v>
      </c>
      <c r="N88" s="113"/>
      <c r="O88" s="113"/>
    </row>
    <row r="89" spans="1:15">
      <c r="A89" s="114">
        <v>85</v>
      </c>
      <c r="B89" s="115" t="s">
        <v>1599</v>
      </c>
      <c r="C89" s="116" t="s">
        <v>1783</v>
      </c>
      <c r="D89" s="116" t="s">
        <v>1784</v>
      </c>
      <c r="E89" s="116">
        <v>1822923</v>
      </c>
      <c r="F89" s="116" t="s">
        <v>1795</v>
      </c>
      <c r="G89" s="116" t="s">
        <v>1796</v>
      </c>
      <c r="H89" s="116" t="s">
        <v>1787</v>
      </c>
      <c r="I89" s="114">
        <v>10</v>
      </c>
      <c r="J89" s="113">
        <v>8</v>
      </c>
      <c r="K89" s="113">
        <v>79</v>
      </c>
      <c r="L89" s="121">
        <f t="shared" ref="L89:L94" si="2">SUM(I89:K89)</f>
        <v>97</v>
      </c>
      <c r="M89" s="113" t="s">
        <v>1727</v>
      </c>
      <c r="N89" s="113"/>
      <c r="O89" s="113"/>
    </row>
    <row r="90" spans="1:15">
      <c r="A90" s="114">
        <v>86</v>
      </c>
      <c r="B90" s="115" t="s">
        <v>1599</v>
      </c>
      <c r="C90" s="116" t="s">
        <v>1783</v>
      </c>
      <c r="D90" s="116" t="s">
        <v>1784</v>
      </c>
      <c r="E90" s="116">
        <v>1822753</v>
      </c>
      <c r="F90" s="116" t="s">
        <v>1797</v>
      </c>
      <c r="G90" s="116" t="s">
        <v>1786</v>
      </c>
      <c r="H90" s="116" t="s">
        <v>1787</v>
      </c>
      <c r="I90" s="114">
        <v>10</v>
      </c>
      <c r="J90" s="113">
        <v>7</v>
      </c>
      <c r="K90" s="113">
        <v>79</v>
      </c>
      <c r="L90" s="121">
        <f t="shared" si="2"/>
        <v>96</v>
      </c>
      <c r="M90" s="113" t="s">
        <v>1727</v>
      </c>
      <c r="N90" s="113"/>
      <c r="O90" s="113"/>
    </row>
    <row r="91" spans="1:15">
      <c r="A91" s="114">
        <v>87</v>
      </c>
      <c r="B91" s="115" t="s">
        <v>1599</v>
      </c>
      <c r="C91" s="116" t="s">
        <v>1783</v>
      </c>
      <c r="D91" s="116" t="s">
        <v>1784</v>
      </c>
      <c r="E91" s="116">
        <v>1822693</v>
      </c>
      <c r="F91" s="116" t="s">
        <v>1798</v>
      </c>
      <c r="G91" s="116" t="s">
        <v>1737</v>
      </c>
      <c r="H91" s="116" t="s">
        <v>1787</v>
      </c>
      <c r="I91" s="114">
        <v>10</v>
      </c>
      <c r="J91" s="113">
        <v>7</v>
      </c>
      <c r="K91" s="113">
        <v>79</v>
      </c>
      <c r="L91" s="121">
        <f t="shared" si="2"/>
        <v>96</v>
      </c>
      <c r="M91" s="113" t="s">
        <v>1727</v>
      </c>
      <c r="N91" s="113"/>
      <c r="O91" s="113"/>
    </row>
    <row r="92" spans="1:15">
      <c r="A92" s="114">
        <v>88</v>
      </c>
      <c r="B92" s="115" t="s">
        <v>1599</v>
      </c>
      <c r="C92" s="116" t="s">
        <v>1783</v>
      </c>
      <c r="D92" s="116" t="s">
        <v>1784</v>
      </c>
      <c r="E92" s="116">
        <v>1822758</v>
      </c>
      <c r="F92" s="116" t="s">
        <v>1799</v>
      </c>
      <c r="G92" s="116" t="s">
        <v>1786</v>
      </c>
      <c r="H92" s="116" t="s">
        <v>1787</v>
      </c>
      <c r="I92" s="114">
        <v>10</v>
      </c>
      <c r="J92" s="113">
        <v>6</v>
      </c>
      <c r="K92" s="113">
        <v>79</v>
      </c>
      <c r="L92" s="121">
        <f t="shared" si="2"/>
        <v>95</v>
      </c>
      <c r="M92" s="113" t="s">
        <v>1727</v>
      </c>
      <c r="N92" s="113"/>
      <c r="O92" s="113"/>
    </row>
    <row r="93" spans="1:15">
      <c r="A93" s="114">
        <v>89</v>
      </c>
      <c r="B93" s="115" t="s">
        <v>1599</v>
      </c>
      <c r="C93" s="116" t="s">
        <v>1783</v>
      </c>
      <c r="D93" s="116" t="s">
        <v>1784</v>
      </c>
      <c r="E93" s="116">
        <v>1822776</v>
      </c>
      <c r="F93" s="116" t="s">
        <v>1800</v>
      </c>
      <c r="G93" s="116" t="s">
        <v>1786</v>
      </c>
      <c r="H93" s="116" t="s">
        <v>1787</v>
      </c>
      <c r="I93" s="114">
        <v>10</v>
      </c>
      <c r="J93" s="113">
        <v>7</v>
      </c>
      <c r="K93" s="113">
        <v>78</v>
      </c>
      <c r="L93" s="121">
        <f t="shared" si="2"/>
        <v>95</v>
      </c>
      <c r="M93" s="113" t="s">
        <v>1727</v>
      </c>
      <c r="N93" s="113"/>
      <c r="O93" s="113"/>
    </row>
    <row r="94" spans="1:15">
      <c r="A94" s="114">
        <v>90</v>
      </c>
      <c r="B94" s="115" t="s">
        <v>1599</v>
      </c>
      <c r="C94" s="116" t="s">
        <v>1783</v>
      </c>
      <c r="D94" s="116" t="s">
        <v>1784</v>
      </c>
      <c r="E94" s="116">
        <v>1822762</v>
      </c>
      <c r="F94" s="116" t="s">
        <v>1801</v>
      </c>
      <c r="G94" s="116" t="s">
        <v>1786</v>
      </c>
      <c r="H94" s="116" t="s">
        <v>1787</v>
      </c>
      <c r="I94" s="114">
        <v>10</v>
      </c>
      <c r="J94" s="113">
        <v>6</v>
      </c>
      <c r="K94" s="113">
        <v>79</v>
      </c>
      <c r="L94" s="121">
        <f t="shared" si="2"/>
        <v>95</v>
      </c>
      <c r="M94" s="113" t="s">
        <v>1727</v>
      </c>
      <c r="N94" s="113"/>
      <c r="O94" s="113"/>
    </row>
    <row r="95" spans="1:15">
      <c r="A95" s="114">
        <v>91</v>
      </c>
      <c r="B95" s="115" t="s">
        <v>1599</v>
      </c>
      <c r="C95" s="116" t="s">
        <v>1802</v>
      </c>
      <c r="D95" s="116" t="s">
        <v>1803</v>
      </c>
      <c r="E95" s="116">
        <v>1822674</v>
      </c>
      <c r="F95" s="122" t="s">
        <v>1804</v>
      </c>
      <c r="G95" s="116" t="s">
        <v>1805</v>
      </c>
      <c r="H95" s="116" t="s">
        <v>1806</v>
      </c>
      <c r="I95" s="113">
        <v>10</v>
      </c>
      <c r="J95" s="113">
        <v>2</v>
      </c>
      <c r="K95" s="113">
        <v>70</v>
      </c>
      <c r="L95" s="113">
        <v>82</v>
      </c>
      <c r="M95" s="113" t="s">
        <v>1724</v>
      </c>
      <c r="N95" s="113"/>
      <c r="O95" s="113"/>
    </row>
    <row r="96" spans="1:15">
      <c r="A96" s="114">
        <v>92</v>
      </c>
      <c r="B96" s="115" t="s">
        <v>1599</v>
      </c>
      <c r="C96" s="116" t="s">
        <v>1802</v>
      </c>
      <c r="D96" s="116" t="s">
        <v>1803</v>
      </c>
      <c r="E96" s="116">
        <v>1822659</v>
      </c>
      <c r="F96" s="122" t="s">
        <v>1807</v>
      </c>
      <c r="G96" s="116" t="s">
        <v>1805</v>
      </c>
      <c r="H96" s="116" t="s">
        <v>1806</v>
      </c>
      <c r="I96" s="113">
        <v>10</v>
      </c>
      <c r="J96" s="113">
        <v>2</v>
      </c>
      <c r="K96" s="113">
        <v>70</v>
      </c>
      <c r="L96" s="113">
        <v>82</v>
      </c>
      <c r="M96" s="113" t="s">
        <v>1724</v>
      </c>
      <c r="N96" s="113"/>
      <c r="O96" s="113"/>
    </row>
    <row r="97" spans="1:15">
      <c r="A97" s="114">
        <v>93</v>
      </c>
      <c r="B97" s="115" t="s">
        <v>1599</v>
      </c>
      <c r="C97" s="116" t="s">
        <v>1802</v>
      </c>
      <c r="D97" s="116" t="s">
        <v>1803</v>
      </c>
      <c r="E97" s="116">
        <v>1822670</v>
      </c>
      <c r="F97" s="122" t="s">
        <v>1808</v>
      </c>
      <c r="G97" s="116" t="s">
        <v>1809</v>
      </c>
      <c r="H97" s="116" t="s">
        <v>1810</v>
      </c>
      <c r="I97" s="113">
        <v>10</v>
      </c>
      <c r="J97" s="113">
        <v>7</v>
      </c>
      <c r="K97" s="113">
        <v>80</v>
      </c>
      <c r="L97" s="113">
        <v>97</v>
      </c>
      <c r="M97" s="113" t="s">
        <v>1713</v>
      </c>
      <c r="N97" s="113"/>
      <c r="O97" s="113"/>
    </row>
    <row r="98" spans="1:15">
      <c r="A98" s="114">
        <v>94</v>
      </c>
      <c r="B98" s="115" t="s">
        <v>1599</v>
      </c>
      <c r="C98" s="116" t="s">
        <v>1811</v>
      </c>
      <c r="D98" s="116" t="s">
        <v>1812</v>
      </c>
      <c r="E98" s="116">
        <v>1822651</v>
      </c>
      <c r="F98" s="122" t="s">
        <v>1813</v>
      </c>
      <c r="G98" s="116" t="s">
        <v>1709</v>
      </c>
      <c r="H98" s="116" t="s">
        <v>1810</v>
      </c>
      <c r="I98" s="113">
        <v>10</v>
      </c>
      <c r="J98" s="113">
        <v>2</v>
      </c>
      <c r="K98" s="113">
        <v>70</v>
      </c>
      <c r="L98" s="113">
        <v>82</v>
      </c>
      <c r="M98" s="113" t="s">
        <v>1710</v>
      </c>
      <c r="N98" s="113"/>
      <c r="O98" s="113"/>
    </row>
    <row r="99" spans="1:15">
      <c r="A99" s="114">
        <v>95</v>
      </c>
      <c r="B99" s="115" t="s">
        <v>1599</v>
      </c>
      <c r="C99" s="116" t="s">
        <v>1811</v>
      </c>
      <c r="D99" s="116" t="s">
        <v>1812</v>
      </c>
      <c r="E99" s="116">
        <v>1822654</v>
      </c>
      <c r="F99" s="122" t="s">
        <v>1814</v>
      </c>
      <c r="G99" s="116" t="s">
        <v>1709</v>
      </c>
      <c r="H99" s="116" t="s">
        <v>1810</v>
      </c>
      <c r="I99" s="113">
        <v>10</v>
      </c>
      <c r="J99" s="113">
        <v>3</v>
      </c>
      <c r="K99" s="113">
        <v>72</v>
      </c>
      <c r="L99" s="113">
        <v>85</v>
      </c>
      <c r="M99" s="113" t="s">
        <v>1710</v>
      </c>
      <c r="N99" s="113"/>
      <c r="O99" s="113"/>
    </row>
    <row r="100" spans="1:15">
      <c r="A100" s="114">
        <v>96</v>
      </c>
      <c r="B100" s="115" t="s">
        <v>1599</v>
      </c>
      <c r="C100" s="116" t="s">
        <v>1811</v>
      </c>
      <c r="D100" s="116" t="s">
        <v>1812</v>
      </c>
      <c r="E100" s="116">
        <v>1822580</v>
      </c>
      <c r="F100" s="122" t="s">
        <v>1815</v>
      </c>
      <c r="G100" s="116" t="s">
        <v>1709</v>
      </c>
      <c r="H100" s="116" t="s">
        <v>1810</v>
      </c>
      <c r="I100" s="113">
        <v>10</v>
      </c>
      <c r="J100" s="113">
        <v>3</v>
      </c>
      <c r="K100" s="113">
        <v>72</v>
      </c>
      <c r="L100" s="113">
        <v>85</v>
      </c>
      <c r="M100" s="113" t="s">
        <v>1710</v>
      </c>
      <c r="N100" s="113"/>
      <c r="O100" s="113"/>
    </row>
    <row r="101" spans="1:15">
      <c r="A101" s="114">
        <v>97</v>
      </c>
      <c r="B101" s="115" t="s">
        <v>1599</v>
      </c>
      <c r="C101" s="116" t="s">
        <v>1811</v>
      </c>
      <c r="D101" s="116" t="s">
        <v>1812</v>
      </c>
      <c r="E101" s="116">
        <v>1822616</v>
      </c>
      <c r="F101" s="122" t="s">
        <v>1816</v>
      </c>
      <c r="G101" s="116" t="s">
        <v>1709</v>
      </c>
      <c r="H101" s="116" t="s">
        <v>1810</v>
      </c>
      <c r="I101" s="113">
        <v>10</v>
      </c>
      <c r="J101" s="113">
        <v>3</v>
      </c>
      <c r="K101" s="113">
        <v>71</v>
      </c>
      <c r="L101" s="113">
        <v>84</v>
      </c>
      <c r="M101" s="113" t="s">
        <v>1710</v>
      </c>
      <c r="N101" s="113"/>
      <c r="O101" s="113"/>
    </row>
    <row r="102" spans="1:15">
      <c r="A102" s="114">
        <v>98</v>
      </c>
      <c r="B102" s="115" t="s">
        <v>1599</v>
      </c>
      <c r="C102" s="116" t="s">
        <v>1811</v>
      </c>
      <c r="D102" s="116" t="s">
        <v>1812</v>
      </c>
      <c r="E102" s="116">
        <v>1822620</v>
      </c>
      <c r="F102" s="122" t="s">
        <v>1386</v>
      </c>
      <c r="G102" s="116" t="s">
        <v>1709</v>
      </c>
      <c r="H102" s="116" t="s">
        <v>1810</v>
      </c>
      <c r="I102" s="113">
        <v>10</v>
      </c>
      <c r="J102" s="113">
        <v>2</v>
      </c>
      <c r="K102" s="113">
        <v>75</v>
      </c>
      <c r="L102" s="113">
        <v>87</v>
      </c>
      <c r="M102" s="113" t="s">
        <v>1710</v>
      </c>
      <c r="N102" s="113"/>
      <c r="O102" s="113"/>
    </row>
    <row r="103" spans="1:15">
      <c r="A103" s="114">
        <v>99</v>
      </c>
      <c r="B103" s="115" t="s">
        <v>1599</v>
      </c>
      <c r="C103" s="116" t="s">
        <v>1811</v>
      </c>
      <c r="D103" s="116" t="s">
        <v>1812</v>
      </c>
      <c r="E103" s="116">
        <v>1822582</v>
      </c>
      <c r="F103" s="122" t="s">
        <v>1817</v>
      </c>
      <c r="G103" s="116" t="s">
        <v>1709</v>
      </c>
      <c r="H103" s="116" t="s">
        <v>1810</v>
      </c>
      <c r="I103" s="113">
        <v>10</v>
      </c>
      <c r="J103" s="113">
        <v>5</v>
      </c>
      <c r="K103" s="113">
        <v>75</v>
      </c>
      <c r="L103" s="113">
        <v>90</v>
      </c>
      <c r="M103" s="113" t="s">
        <v>1713</v>
      </c>
      <c r="N103" s="113"/>
      <c r="O103" s="113"/>
    </row>
    <row r="104" spans="1:15">
      <c r="A104" s="114">
        <v>100</v>
      </c>
      <c r="B104" s="115" t="s">
        <v>1599</v>
      </c>
      <c r="C104" s="116" t="s">
        <v>1811</v>
      </c>
      <c r="D104" s="116" t="s">
        <v>1812</v>
      </c>
      <c r="E104" s="116">
        <v>1822584</v>
      </c>
      <c r="F104" s="122" t="s">
        <v>1818</v>
      </c>
      <c r="G104" s="116" t="s">
        <v>1709</v>
      </c>
      <c r="H104" s="116" t="s">
        <v>1810</v>
      </c>
      <c r="I104" s="113">
        <v>10</v>
      </c>
      <c r="J104" s="113">
        <v>3</v>
      </c>
      <c r="K104" s="113">
        <v>73</v>
      </c>
      <c r="L104" s="113">
        <v>86</v>
      </c>
      <c r="M104" s="113" t="s">
        <v>1710</v>
      </c>
      <c r="N104" s="113"/>
      <c r="O104" s="113"/>
    </row>
    <row r="105" spans="1:15">
      <c r="A105" s="114">
        <v>101</v>
      </c>
      <c r="B105" s="115" t="s">
        <v>1599</v>
      </c>
      <c r="C105" s="116" t="s">
        <v>1811</v>
      </c>
      <c r="D105" s="116" t="s">
        <v>1812</v>
      </c>
      <c r="E105" s="116">
        <v>1822581</v>
      </c>
      <c r="F105" s="122" t="s">
        <v>1819</v>
      </c>
      <c r="G105" s="116" t="s">
        <v>1709</v>
      </c>
      <c r="H105" s="116" t="s">
        <v>1810</v>
      </c>
      <c r="I105" s="113">
        <v>10</v>
      </c>
      <c r="J105" s="113">
        <v>4</v>
      </c>
      <c r="K105" s="113">
        <v>73</v>
      </c>
      <c r="L105" s="113">
        <v>87</v>
      </c>
      <c r="M105" s="113" t="s">
        <v>1710</v>
      </c>
      <c r="N105" s="113"/>
      <c r="O105" s="113"/>
    </row>
    <row r="106" spans="1:15">
      <c r="A106" s="114">
        <v>102</v>
      </c>
      <c r="B106" s="115" t="s">
        <v>1599</v>
      </c>
      <c r="C106" s="116" t="s">
        <v>1811</v>
      </c>
      <c r="D106" s="116" t="s">
        <v>1812</v>
      </c>
      <c r="E106" s="116">
        <v>1822652</v>
      </c>
      <c r="F106" s="122" t="s">
        <v>1820</v>
      </c>
      <c r="G106" s="116" t="s">
        <v>1709</v>
      </c>
      <c r="H106" s="116" t="s">
        <v>1810</v>
      </c>
      <c r="I106" s="113">
        <v>10</v>
      </c>
      <c r="J106" s="113">
        <v>3</v>
      </c>
      <c r="K106" s="113">
        <v>74</v>
      </c>
      <c r="L106" s="113">
        <v>87</v>
      </c>
      <c r="M106" s="113" t="s">
        <v>1710</v>
      </c>
      <c r="N106" s="113"/>
      <c r="O106" s="113"/>
    </row>
    <row r="107" spans="1:15">
      <c r="A107" s="114">
        <v>103</v>
      </c>
      <c r="B107" s="115" t="s">
        <v>1599</v>
      </c>
      <c r="C107" s="116" t="s">
        <v>1811</v>
      </c>
      <c r="D107" s="116" t="s">
        <v>1812</v>
      </c>
      <c r="E107" s="116">
        <v>1822598</v>
      </c>
      <c r="F107" s="122" t="s">
        <v>1821</v>
      </c>
      <c r="G107" s="116" t="s">
        <v>1712</v>
      </c>
      <c r="H107" s="116" t="s">
        <v>1810</v>
      </c>
      <c r="I107" s="113">
        <v>10</v>
      </c>
      <c r="J107" s="113">
        <v>2</v>
      </c>
      <c r="K107" s="113">
        <v>70</v>
      </c>
      <c r="L107" s="113">
        <v>82</v>
      </c>
      <c r="M107" s="113" t="s">
        <v>1710</v>
      </c>
      <c r="N107" s="113"/>
      <c r="O107" s="113"/>
    </row>
    <row r="108" spans="1:15">
      <c r="A108" s="114">
        <v>104</v>
      </c>
      <c r="B108" s="115" t="s">
        <v>1599</v>
      </c>
      <c r="C108" s="116" t="s">
        <v>1811</v>
      </c>
      <c r="D108" s="116" t="s">
        <v>1812</v>
      </c>
      <c r="E108" s="116">
        <v>1822589</v>
      </c>
      <c r="F108" s="122" t="s">
        <v>1822</v>
      </c>
      <c r="G108" s="116" t="s">
        <v>1712</v>
      </c>
      <c r="H108" s="116" t="s">
        <v>1810</v>
      </c>
      <c r="I108" s="113">
        <v>10</v>
      </c>
      <c r="J108" s="113">
        <v>2</v>
      </c>
      <c r="K108" s="113">
        <v>72</v>
      </c>
      <c r="L108" s="113">
        <v>84</v>
      </c>
      <c r="M108" s="113" t="s">
        <v>1710</v>
      </c>
      <c r="N108" s="113"/>
      <c r="O108" s="113"/>
    </row>
    <row r="109" spans="1:15">
      <c r="A109" s="114">
        <v>105</v>
      </c>
      <c r="B109" s="115" t="s">
        <v>1599</v>
      </c>
      <c r="C109" s="116" t="s">
        <v>1811</v>
      </c>
      <c r="D109" s="116" t="s">
        <v>1812</v>
      </c>
      <c r="E109" s="116">
        <v>1822587</v>
      </c>
      <c r="F109" s="122" t="s">
        <v>1823</v>
      </c>
      <c r="G109" s="116" t="s">
        <v>1712</v>
      </c>
      <c r="H109" s="116" t="s">
        <v>1810</v>
      </c>
      <c r="I109" s="113">
        <v>10</v>
      </c>
      <c r="J109" s="113">
        <v>3</v>
      </c>
      <c r="K109" s="113">
        <v>76</v>
      </c>
      <c r="L109" s="113">
        <v>89</v>
      </c>
      <c r="M109" s="113" t="s">
        <v>1710</v>
      </c>
      <c r="N109" s="113"/>
      <c r="O109" s="113"/>
    </row>
    <row r="110" spans="1:15">
      <c r="A110" s="114">
        <v>106</v>
      </c>
      <c r="B110" s="115" t="s">
        <v>1599</v>
      </c>
      <c r="C110" s="116" t="s">
        <v>1811</v>
      </c>
      <c r="D110" s="116" t="s">
        <v>1812</v>
      </c>
      <c r="E110" s="116">
        <v>1822601</v>
      </c>
      <c r="F110" s="122" t="s">
        <v>1824</v>
      </c>
      <c r="G110" s="116" t="s">
        <v>1712</v>
      </c>
      <c r="H110" s="116" t="s">
        <v>1810</v>
      </c>
      <c r="I110" s="113">
        <v>10</v>
      </c>
      <c r="J110" s="113">
        <v>3</v>
      </c>
      <c r="K110" s="113">
        <v>75</v>
      </c>
      <c r="L110" s="113">
        <v>88</v>
      </c>
      <c r="M110" s="113" t="s">
        <v>1710</v>
      </c>
      <c r="N110" s="113"/>
      <c r="O110" s="113"/>
    </row>
    <row r="111" spans="1:15">
      <c r="A111" s="114">
        <v>107</v>
      </c>
      <c r="B111" s="115" t="s">
        <v>1599</v>
      </c>
      <c r="C111" s="116" t="s">
        <v>1811</v>
      </c>
      <c r="D111" s="116" t="s">
        <v>1812</v>
      </c>
      <c r="E111" s="116">
        <v>1822605</v>
      </c>
      <c r="F111" s="122" t="s">
        <v>1825</v>
      </c>
      <c r="G111" s="116" t="s">
        <v>1712</v>
      </c>
      <c r="H111" s="116" t="s">
        <v>1810</v>
      </c>
      <c r="I111" s="113">
        <v>10</v>
      </c>
      <c r="J111" s="113">
        <v>2</v>
      </c>
      <c r="K111" s="113">
        <v>67</v>
      </c>
      <c r="L111" s="113">
        <v>79</v>
      </c>
      <c r="M111" s="113" t="s">
        <v>1717</v>
      </c>
      <c r="N111" s="113"/>
      <c r="O111" s="113"/>
    </row>
    <row r="112" spans="1:15">
      <c r="A112" s="114">
        <v>108</v>
      </c>
      <c r="B112" s="115" t="s">
        <v>1599</v>
      </c>
      <c r="C112" s="116" t="s">
        <v>1811</v>
      </c>
      <c r="D112" s="116" t="s">
        <v>1812</v>
      </c>
      <c r="E112" s="116">
        <v>1822604</v>
      </c>
      <c r="F112" s="122" t="s">
        <v>1826</v>
      </c>
      <c r="G112" s="116" t="s">
        <v>1712</v>
      </c>
      <c r="H112" s="116" t="s">
        <v>1810</v>
      </c>
      <c r="I112" s="113">
        <v>10</v>
      </c>
      <c r="J112" s="113">
        <v>2</v>
      </c>
      <c r="K112" s="113">
        <v>70</v>
      </c>
      <c r="L112" s="113">
        <v>82</v>
      </c>
      <c r="M112" s="113" t="s">
        <v>1710</v>
      </c>
      <c r="N112" s="113"/>
      <c r="O112" s="113"/>
    </row>
    <row r="113" spans="1:15">
      <c r="A113" s="114">
        <v>109</v>
      </c>
      <c r="B113" s="115" t="s">
        <v>1599</v>
      </c>
      <c r="C113" s="116" t="s">
        <v>1811</v>
      </c>
      <c r="D113" s="116" t="s">
        <v>1812</v>
      </c>
      <c r="E113" s="116">
        <v>1822596</v>
      </c>
      <c r="F113" s="122" t="s">
        <v>1827</v>
      </c>
      <c r="G113" s="116" t="s">
        <v>1712</v>
      </c>
      <c r="H113" s="116" t="s">
        <v>1810</v>
      </c>
      <c r="I113" s="113">
        <v>10</v>
      </c>
      <c r="J113" s="113">
        <v>4</v>
      </c>
      <c r="K113" s="113">
        <v>76</v>
      </c>
      <c r="L113" s="113">
        <v>80</v>
      </c>
      <c r="M113" s="113" t="s">
        <v>1710</v>
      </c>
      <c r="N113" s="113"/>
      <c r="O113" s="113"/>
    </row>
    <row r="114" spans="1:15">
      <c r="A114" s="114">
        <v>110</v>
      </c>
      <c r="B114" s="115" t="s">
        <v>1599</v>
      </c>
      <c r="C114" s="116" t="s">
        <v>1811</v>
      </c>
      <c r="D114" s="116" t="s">
        <v>1812</v>
      </c>
      <c r="E114" s="116">
        <v>1822586</v>
      </c>
      <c r="F114" s="122" t="s">
        <v>1828</v>
      </c>
      <c r="G114" s="116" t="s">
        <v>1712</v>
      </c>
      <c r="H114" s="116" t="s">
        <v>1810</v>
      </c>
      <c r="I114" s="113">
        <v>10</v>
      </c>
      <c r="J114" s="113">
        <v>3</v>
      </c>
      <c r="K114" s="113">
        <v>75</v>
      </c>
      <c r="L114" s="113">
        <v>88</v>
      </c>
      <c r="M114" s="113" t="s">
        <v>1710</v>
      </c>
      <c r="N114" s="113"/>
      <c r="O114" s="113"/>
    </row>
    <row r="115" spans="1:15">
      <c r="A115" s="114">
        <v>111</v>
      </c>
      <c r="B115" s="115" t="s">
        <v>1599</v>
      </c>
      <c r="C115" s="115" t="s">
        <v>1829</v>
      </c>
      <c r="D115" s="116" t="s">
        <v>188</v>
      </c>
      <c r="E115" s="123" t="s">
        <v>1830</v>
      </c>
      <c r="F115" s="123" t="s">
        <v>1831</v>
      </c>
      <c r="G115" s="124" t="s">
        <v>1832</v>
      </c>
      <c r="H115" s="123" t="s">
        <v>1642</v>
      </c>
      <c r="I115" s="113">
        <v>10</v>
      </c>
      <c r="J115" s="39">
        <v>5</v>
      </c>
      <c r="K115" s="39">
        <v>76</v>
      </c>
      <c r="L115" s="113">
        <f>K115+J115+I115</f>
        <v>91</v>
      </c>
      <c r="M115" s="113" t="s">
        <v>1713</v>
      </c>
      <c r="N115" s="113"/>
      <c r="O115" s="113"/>
    </row>
    <row r="116" spans="1:15">
      <c r="A116" s="114">
        <v>112</v>
      </c>
      <c r="B116" s="115" t="s">
        <v>1599</v>
      </c>
      <c r="C116" s="115" t="s">
        <v>1829</v>
      </c>
      <c r="D116" s="116" t="s">
        <v>188</v>
      </c>
      <c r="E116" s="123" t="s">
        <v>1833</v>
      </c>
      <c r="F116" s="123" t="s">
        <v>1834</v>
      </c>
      <c r="G116" s="124" t="s">
        <v>1832</v>
      </c>
      <c r="H116" s="123" t="s">
        <v>1642</v>
      </c>
      <c r="I116" s="113">
        <v>10</v>
      </c>
      <c r="J116" s="39">
        <v>3</v>
      </c>
      <c r="K116" s="39">
        <v>78</v>
      </c>
      <c r="L116" s="113">
        <f t="shared" ref="L116:L134" si="3">K116+J116+I116</f>
        <v>91</v>
      </c>
      <c r="M116" s="113" t="s">
        <v>1713</v>
      </c>
      <c r="N116" s="113"/>
      <c r="O116" s="113"/>
    </row>
    <row r="117" spans="1:15">
      <c r="A117" s="114">
        <v>113</v>
      </c>
      <c r="B117" s="115" t="s">
        <v>1599</v>
      </c>
      <c r="C117" s="115" t="s">
        <v>1829</v>
      </c>
      <c r="D117" s="115" t="s">
        <v>188</v>
      </c>
      <c r="E117" s="123">
        <v>1822661</v>
      </c>
      <c r="F117" s="123" t="s">
        <v>1835</v>
      </c>
      <c r="G117" s="125" t="s">
        <v>1741</v>
      </c>
      <c r="H117" s="123" t="s">
        <v>1605</v>
      </c>
      <c r="I117" s="113">
        <v>10</v>
      </c>
      <c r="J117" s="39">
        <v>0</v>
      </c>
      <c r="K117" s="39">
        <v>33</v>
      </c>
      <c r="L117" s="113">
        <f t="shared" si="3"/>
        <v>43</v>
      </c>
      <c r="M117" s="119" t="s">
        <v>1836</v>
      </c>
      <c r="N117" s="113"/>
      <c r="O117" s="113"/>
    </row>
    <row r="118" spans="1:15">
      <c r="A118" s="114">
        <v>114</v>
      </c>
      <c r="B118" s="115" t="s">
        <v>1599</v>
      </c>
      <c r="C118" s="115" t="s">
        <v>1829</v>
      </c>
      <c r="D118" s="115" t="s">
        <v>188</v>
      </c>
      <c r="E118" s="123">
        <v>1822932</v>
      </c>
      <c r="F118" s="123" t="s">
        <v>1837</v>
      </c>
      <c r="G118" s="124" t="s">
        <v>1832</v>
      </c>
      <c r="H118" s="123" t="s">
        <v>1642</v>
      </c>
      <c r="I118" s="113">
        <v>10</v>
      </c>
      <c r="J118" s="39">
        <v>3</v>
      </c>
      <c r="K118" s="39">
        <v>76</v>
      </c>
      <c r="L118" s="113">
        <f t="shared" si="3"/>
        <v>89</v>
      </c>
      <c r="M118" s="113" t="s">
        <v>1710</v>
      </c>
      <c r="N118" s="113"/>
      <c r="O118" s="113"/>
    </row>
    <row r="119" spans="1:15">
      <c r="A119" s="114">
        <v>115</v>
      </c>
      <c r="B119" s="115" t="s">
        <v>1599</v>
      </c>
      <c r="C119" s="115" t="s">
        <v>1829</v>
      </c>
      <c r="D119" s="115" t="s">
        <v>188</v>
      </c>
      <c r="E119" s="123" t="s">
        <v>1838</v>
      </c>
      <c r="F119" s="123" t="s">
        <v>1839</v>
      </c>
      <c r="G119" s="125" t="s">
        <v>1741</v>
      </c>
      <c r="H119" s="123" t="s">
        <v>1605</v>
      </c>
      <c r="I119" s="113">
        <v>10</v>
      </c>
      <c r="J119" s="39">
        <v>3</v>
      </c>
      <c r="K119" s="39">
        <v>75</v>
      </c>
      <c r="L119" s="113">
        <f t="shared" si="3"/>
        <v>88</v>
      </c>
      <c r="M119" s="113" t="s">
        <v>1710</v>
      </c>
      <c r="N119" s="113"/>
      <c r="O119" s="113"/>
    </row>
    <row r="120" spans="1:15">
      <c r="A120" s="114">
        <v>116</v>
      </c>
      <c r="B120" s="115" t="s">
        <v>1599</v>
      </c>
      <c r="C120" s="115" t="s">
        <v>1829</v>
      </c>
      <c r="D120" s="115" t="s">
        <v>188</v>
      </c>
      <c r="E120" s="123" t="s">
        <v>1840</v>
      </c>
      <c r="F120" s="123" t="s">
        <v>1841</v>
      </c>
      <c r="G120" s="125" t="s">
        <v>1741</v>
      </c>
      <c r="H120" s="123" t="s">
        <v>1605</v>
      </c>
      <c r="I120" s="113">
        <v>10</v>
      </c>
      <c r="J120" s="39">
        <v>4</v>
      </c>
      <c r="K120" s="39">
        <v>77</v>
      </c>
      <c r="L120" s="113">
        <f t="shared" si="3"/>
        <v>91</v>
      </c>
      <c r="M120" s="113" t="s">
        <v>1713</v>
      </c>
      <c r="N120" s="113"/>
      <c r="O120" s="113"/>
    </row>
    <row r="121" spans="1:15">
      <c r="A121" s="114">
        <v>117</v>
      </c>
      <c r="B121" s="115" t="s">
        <v>1599</v>
      </c>
      <c r="C121" s="115" t="s">
        <v>1829</v>
      </c>
      <c r="D121" s="115" t="s">
        <v>188</v>
      </c>
      <c r="E121" s="123" t="s">
        <v>1842</v>
      </c>
      <c r="F121" s="123" t="s">
        <v>1843</v>
      </c>
      <c r="G121" s="125" t="s">
        <v>1844</v>
      </c>
      <c r="H121" s="123" t="s">
        <v>1605</v>
      </c>
      <c r="I121" s="113">
        <v>10</v>
      </c>
      <c r="J121" s="39">
        <v>4</v>
      </c>
      <c r="K121" s="39">
        <v>77</v>
      </c>
      <c r="L121" s="113">
        <f t="shared" si="3"/>
        <v>91</v>
      </c>
      <c r="M121" s="113" t="s">
        <v>1727</v>
      </c>
      <c r="N121" s="113"/>
      <c r="O121" s="113"/>
    </row>
    <row r="122" spans="1:15">
      <c r="A122" s="114">
        <v>118</v>
      </c>
      <c r="B122" s="115" t="s">
        <v>1599</v>
      </c>
      <c r="C122" s="115" t="s">
        <v>1829</v>
      </c>
      <c r="D122" s="115" t="s">
        <v>188</v>
      </c>
      <c r="E122" s="123" t="s">
        <v>1845</v>
      </c>
      <c r="F122" s="123" t="s">
        <v>1846</v>
      </c>
      <c r="G122" s="125" t="s">
        <v>1844</v>
      </c>
      <c r="H122" s="123" t="s">
        <v>1605</v>
      </c>
      <c r="I122" s="113">
        <v>10</v>
      </c>
      <c r="J122" s="39">
        <v>3</v>
      </c>
      <c r="K122" s="39">
        <v>77</v>
      </c>
      <c r="L122" s="113">
        <f t="shared" si="3"/>
        <v>90</v>
      </c>
      <c r="M122" s="113" t="s">
        <v>1713</v>
      </c>
      <c r="N122" s="113"/>
      <c r="O122" s="113"/>
    </row>
    <row r="123" spans="1:15">
      <c r="A123" s="114">
        <v>119</v>
      </c>
      <c r="B123" s="115" t="s">
        <v>1599</v>
      </c>
      <c r="C123" s="115" t="s">
        <v>1829</v>
      </c>
      <c r="D123" s="115" t="s">
        <v>188</v>
      </c>
      <c r="E123" s="123" t="s">
        <v>1847</v>
      </c>
      <c r="F123" s="123" t="s">
        <v>1848</v>
      </c>
      <c r="G123" s="125" t="s">
        <v>1844</v>
      </c>
      <c r="H123" s="123" t="s">
        <v>1605</v>
      </c>
      <c r="I123" s="113">
        <v>10</v>
      </c>
      <c r="J123" s="39">
        <v>5</v>
      </c>
      <c r="K123" s="39">
        <v>76</v>
      </c>
      <c r="L123" s="113">
        <f t="shared" si="3"/>
        <v>91</v>
      </c>
      <c r="M123" s="113" t="s">
        <v>1713</v>
      </c>
      <c r="N123" s="113"/>
      <c r="O123" s="113"/>
    </row>
    <row r="124" spans="1:15">
      <c r="A124" s="114">
        <v>120</v>
      </c>
      <c r="B124" s="115" t="s">
        <v>1599</v>
      </c>
      <c r="C124" s="115" t="s">
        <v>1829</v>
      </c>
      <c r="D124" s="115" t="s">
        <v>188</v>
      </c>
      <c r="E124" s="126">
        <v>1722715</v>
      </c>
      <c r="F124" s="126" t="s">
        <v>1849</v>
      </c>
      <c r="G124" s="125" t="s">
        <v>1850</v>
      </c>
      <c r="H124" s="123" t="s">
        <v>1851</v>
      </c>
      <c r="I124" s="113">
        <v>10</v>
      </c>
      <c r="J124" s="39">
        <v>3</v>
      </c>
      <c r="K124" s="39">
        <v>60</v>
      </c>
      <c r="L124" s="113">
        <f t="shared" si="3"/>
        <v>73</v>
      </c>
      <c r="M124" s="113" t="s">
        <v>1717</v>
      </c>
      <c r="N124" s="127" t="s">
        <v>1852</v>
      </c>
      <c r="O124" s="113"/>
    </row>
    <row r="125" spans="1:15">
      <c r="A125" s="114">
        <v>121</v>
      </c>
      <c r="B125" s="115" t="s">
        <v>1599</v>
      </c>
      <c r="C125" s="115" t="s">
        <v>1829</v>
      </c>
      <c r="D125" s="115" t="s">
        <v>188</v>
      </c>
      <c r="E125" s="123" t="s">
        <v>1853</v>
      </c>
      <c r="F125" s="123" t="s">
        <v>1854</v>
      </c>
      <c r="G125" s="125" t="s">
        <v>1613</v>
      </c>
      <c r="H125" s="123" t="s">
        <v>1605</v>
      </c>
      <c r="I125" s="113">
        <v>10</v>
      </c>
      <c r="J125" s="39">
        <v>2</v>
      </c>
      <c r="K125" s="39">
        <v>72</v>
      </c>
      <c r="L125" s="113">
        <f t="shared" si="3"/>
        <v>84</v>
      </c>
      <c r="M125" s="113" t="s">
        <v>1710</v>
      </c>
      <c r="N125" s="113"/>
      <c r="O125" s="113"/>
    </row>
    <row r="126" spans="1:15">
      <c r="A126" s="114">
        <v>122</v>
      </c>
      <c r="B126" s="115" t="s">
        <v>1599</v>
      </c>
      <c r="C126" s="115" t="s">
        <v>1829</v>
      </c>
      <c r="D126" s="115" t="s">
        <v>188</v>
      </c>
      <c r="E126" s="123" t="s">
        <v>1855</v>
      </c>
      <c r="F126" s="123" t="s">
        <v>1856</v>
      </c>
      <c r="G126" s="125" t="s">
        <v>1613</v>
      </c>
      <c r="H126" s="123" t="s">
        <v>1605</v>
      </c>
      <c r="I126" s="113">
        <v>10</v>
      </c>
      <c r="J126" s="39">
        <v>4</v>
      </c>
      <c r="K126" s="39">
        <v>78</v>
      </c>
      <c r="L126" s="113">
        <f t="shared" si="3"/>
        <v>92</v>
      </c>
      <c r="M126" s="113" t="s">
        <v>1713</v>
      </c>
      <c r="N126" s="113"/>
      <c r="O126" s="113"/>
    </row>
    <row r="127" spans="1:15">
      <c r="A127" s="114">
        <v>123</v>
      </c>
      <c r="B127" s="115" t="s">
        <v>1599</v>
      </c>
      <c r="C127" s="115" t="s">
        <v>1829</v>
      </c>
      <c r="D127" s="115" t="s">
        <v>188</v>
      </c>
      <c r="E127" s="123" t="s">
        <v>1857</v>
      </c>
      <c r="F127" s="123" t="s">
        <v>1858</v>
      </c>
      <c r="G127" s="125" t="s">
        <v>1613</v>
      </c>
      <c r="H127" s="123" t="s">
        <v>1605</v>
      </c>
      <c r="I127" s="113">
        <v>10</v>
      </c>
      <c r="J127" s="39">
        <v>3</v>
      </c>
      <c r="K127" s="39">
        <v>70</v>
      </c>
      <c r="L127" s="113">
        <f t="shared" si="3"/>
        <v>83</v>
      </c>
      <c r="M127" s="113" t="s">
        <v>1710</v>
      </c>
      <c r="N127" s="113"/>
      <c r="O127" s="113"/>
    </row>
    <row r="128" spans="1:15">
      <c r="A128" s="114">
        <v>124</v>
      </c>
      <c r="B128" s="115" t="s">
        <v>1599</v>
      </c>
      <c r="C128" s="115" t="s">
        <v>1829</v>
      </c>
      <c r="D128" s="115" t="s">
        <v>188</v>
      </c>
      <c r="E128" s="123" t="s">
        <v>1859</v>
      </c>
      <c r="F128" s="123" t="s">
        <v>1860</v>
      </c>
      <c r="G128" s="125" t="s">
        <v>1613</v>
      </c>
      <c r="H128" s="123" t="s">
        <v>1605</v>
      </c>
      <c r="I128" s="113">
        <v>10</v>
      </c>
      <c r="J128" s="39">
        <v>3</v>
      </c>
      <c r="K128" s="39">
        <v>78</v>
      </c>
      <c r="L128" s="113">
        <f t="shared" si="3"/>
        <v>91</v>
      </c>
      <c r="M128" s="113" t="s">
        <v>1713</v>
      </c>
      <c r="N128" s="113"/>
      <c r="O128" s="113"/>
    </row>
    <row r="129" spans="1:15">
      <c r="A129" s="114">
        <v>125</v>
      </c>
      <c r="B129" s="115" t="s">
        <v>1599</v>
      </c>
      <c r="C129" s="115" t="s">
        <v>1829</v>
      </c>
      <c r="D129" s="115" t="s">
        <v>188</v>
      </c>
      <c r="E129" s="123" t="s">
        <v>1861</v>
      </c>
      <c r="F129" s="123" t="s">
        <v>1862</v>
      </c>
      <c r="G129" s="125" t="s">
        <v>1613</v>
      </c>
      <c r="H129" s="123" t="s">
        <v>1605</v>
      </c>
      <c r="I129" s="113">
        <v>10</v>
      </c>
      <c r="J129" s="39">
        <v>4</v>
      </c>
      <c r="K129" s="39">
        <v>78</v>
      </c>
      <c r="L129" s="113">
        <f t="shared" si="3"/>
        <v>92</v>
      </c>
      <c r="M129" s="113" t="s">
        <v>1713</v>
      </c>
      <c r="N129" s="113"/>
      <c r="O129" s="113"/>
    </row>
    <row r="130" spans="1:15">
      <c r="A130" s="114">
        <v>126</v>
      </c>
      <c r="B130" s="115" t="s">
        <v>1599</v>
      </c>
      <c r="C130" s="115" t="s">
        <v>1829</v>
      </c>
      <c r="D130" s="115" t="s">
        <v>188</v>
      </c>
      <c r="E130" s="123" t="s">
        <v>1863</v>
      </c>
      <c r="F130" s="123" t="s">
        <v>1864</v>
      </c>
      <c r="G130" s="125" t="s">
        <v>1613</v>
      </c>
      <c r="H130" s="123" t="s">
        <v>1605</v>
      </c>
      <c r="I130" s="113">
        <v>10</v>
      </c>
      <c r="J130" s="39">
        <v>3</v>
      </c>
      <c r="K130" s="39">
        <v>73</v>
      </c>
      <c r="L130" s="113">
        <f t="shared" si="3"/>
        <v>86</v>
      </c>
      <c r="M130" s="113" t="s">
        <v>1710</v>
      </c>
      <c r="N130" s="113"/>
      <c r="O130" s="113"/>
    </row>
    <row r="131" spans="1:15">
      <c r="A131" s="114">
        <v>127</v>
      </c>
      <c r="B131" s="115" t="s">
        <v>1599</v>
      </c>
      <c r="C131" s="115" t="s">
        <v>1829</v>
      </c>
      <c r="D131" s="115" t="s">
        <v>188</v>
      </c>
      <c r="E131" s="123" t="s">
        <v>1865</v>
      </c>
      <c r="F131" s="123" t="s">
        <v>1866</v>
      </c>
      <c r="G131" s="125" t="s">
        <v>1613</v>
      </c>
      <c r="H131" s="123" t="s">
        <v>1605</v>
      </c>
      <c r="I131" s="113">
        <v>10</v>
      </c>
      <c r="J131" s="39">
        <v>3</v>
      </c>
      <c r="K131" s="39">
        <v>79</v>
      </c>
      <c r="L131" s="113">
        <f t="shared" si="3"/>
        <v>92</v>
      </c>
      <c r="M131" s="113" t="s">
        <v>1713</v>
      </c>
      <c r="N131" s="113"/>
      <c r="O131" s="113"/>
    </row>
    <row r="132" spans="1:15">
      <c r="A132" s="114">
        <v>128</v>
      </c>
      <c r="B132" s="115" t="s">
        <v>1599</v>
      </c>
      <c r="C132" s="115" t="s">
        <v>1829</v>
      </c>
      <c r="D132" s="115" t="s">
        <v>188</v>
      </c>
      <c r="E132" s="123" t="s">
        <v>1867</v>
      </c>
      <c r="F132" s="123" t="s">
        <v>1868</v>
      </c>
      <c r="G132" s="125" t="s">
        <v>1613</v>
      </c>
      <c r="H132" s="123" t="s">
        <v>1605</v>
      </c>
      <c r="I132" s="113">
        <v>10</v>
      </c>
      <c r="J132" s="39">
        <v>3</v>
      </c>
      <c r="K132" s="39">
        <v>76</v>
      </c>
      <c r="L132" s="113">
        <f t="shared" si="3"/>
        <v>89</v>
      </c>
      <c r="M132" s="113" t="s">
        <v>1710</v>
      </c>
      <c r="N132" s="113"/>
      <c r="O132" s="113"/>
    </row>
    <row r="133" spans="1:15">
      <c r="A133" s="114">
        <v>129</v>
      </c>
      <c r="B133" s="115" t="s">
        <v>1599</v>
      </c>
      <c r="C133" s="115" t="s">
        <v>1829</v>
      </c>
      <c r="D133" s="115" t="s">
        <v>188</v>
      </c>
      <c r="E133" s="123" t="s">
        <v>1869</v>
      </c>
      <c r="F133" s="123" t="s">
        <v>1164</v>
      </c>
      <c r="G133" s="125" t="s">
        <v>1604</v>
      </c>
      <c r="H133" s="123" t="s">
        <v>1605</v>
      </c>
      <c r="I133" s="113">
        <v>10</v>
      </c>
      <c r="J133" s="39">
        <v>3</v>
      </c>
      <c r="K133" s="39">
        <v>73</v>
      </c>
      <c r="L133" s="113">
        <f t="shared" si="3"/>
        <v>86</v>
      </c>
      <c r="M133" s="113" t="s">
        <v>1710</v>
      </c>
      <c r="N133" s="113"/>
      <c r="O133" s="113"/>
    </row>
    <row r="134" spans="1:15">
      <c r="A134" s="114">
        <v>130</v>
      </c>
      <c r="B134" s="115" t="s">
        <v>1599</v>
      </c>
      <c r="C134" s="115" t="s">
        <v>1829</v>
      </c>
      <c r="D134" s="115" t="s">
        <v>188</v>
      </c>
      <c r="E134" s="123" t="s">
        <v>1870</v>
      </c>
      <c r="F134" s="123" t="s">
        <v>1871</v>
      </c>
      <c r="G134" s="125" t="s">
        <v>1604</v>
      </c>
      <c r="H134" s="123" t="s">
        <v>1605</v>
      </c>
      <c r="I134" s="113">
        <v>10</v>
      </c>
      <c r="J134" s="39">
        <v>3</v>
      </c>
      <c r="K134" s="39">
        <v>76</v>
      </c>
      <c r="L134" s="113">
        <f t="shared" si="3"/>
        <v>89</v>
      </c>
      <c r="M134" s="113" t="s">
        <v>1710</v>
      </c>
      <c r="N134" s="113"/>
      <c r="O134" s="113"/>
    </row>
    <row r="135" spans="1:15">
      <c r="A135" s="114">
        <v>131</v>
      </c>
      <c r="B135" s="116" t="s">
        <v>1599</v>
      </c>
      <c r="C135" s="116" t="s">
        <v>1872</v>
      </c>
      <c r="D135" s="116" t="s">
        <v>188</v>
      </c>
      <c r="E135" s="116">
        <v>1822769</v>
      </c>
      <c r="F135" s="128" t="s">
        <v>1873</v>
      </c>
      <c r="G135" s="116" t="s">
        <v>1734</v>
      </c>
      <c r="H135" s="129" t="s">
        <v>1605</v>
      </c>
      <c r="I135" s="114">
        <v>10</v>
      </c>
      <c r="J135" s="113">
        <v>3</v>
      </c>
      <c r="K135" s="113">
        <v>69</v>
      </c>
      <c r="L135" s="113">
        <f t="shared" ref="L135:L154" si="4">SUM(I135:K135)</f>
        <v>82</v>
      </c>
      <c r="M135" s="113" t="s">
        <v>1710</v>
      </c>
      <c r="N135" s="113"/>
      <c r="O135" s="113"/>
    </row>
    <row r="136" spans="1:15">
      <c r="A136" s="114">
        <v>132</v>
      </c>
      <c r="B136" s="116" t="s">
        <v>1599</v>
      </c>
      <c r="C136" s="116" t="s">
        <v>1872</v>
      </c>
      <c r="D136" s="116" t="s">
        <v>188</v>
      </c>
      <c r="E136" s="116">
        <v>1822759</v>
      </c>
      <c r="F136" s="128" t="s">
        <v>1874</v>
      </c>
      <c r="G136" s="116" t="s">
        <v>1734</v>
      </c>
      <c r="H136" s="129" t="s">
        <v>1605</v>
      </c>
      <c r="I136" s="114">
        <v>10</v>
      </c>
      <c r="J136" s="113">
        <v>4</v>
      </c>
      <c r="K136" s="113">
        <v>70</v>
      </c>
      <c r="L136" s="113">
        <f t="shared" si="4"/>
        <v>84</v>
      </c>
      <c r="M136" s="113" t="s">
        <v>1710</v>
      </c>
      <c r="N136" s="113"/>
      <c r="O136" s="113"/>
    </row>
    <row r="137" spans="1:15">
      <c r="A137" s="114">
        <v>133</v>
      </c>
      <c r="B137" s="116" t="s">
        <v>1599</v>
      </c>
      <c r="C137" s="116" t="s">
        <v>1872</v>
      </c>
      <c r="D137" s="116" t="s">
        <v>188</v>
      </c>
      <c r="E137" s="116">
        <v>1822763</v>
      </c>
      <c r="F137" s="128" t="s">
        <v>1875</v>
      </c>
      <c r="G137" s="116" t="s">
        <v>1734</v>
      </c>
      <c r="H137" s="129" t="s">
        <v>1605</v>
      </c>
      <c r="I137" s="114">
        <v>10</v>
      </c>
      <c r="J137" s="113">
        <v>4</v>
      </c>
      <c r="K137" s="113">
        <v>69</v>
      </c>
      <c r="L137" s="113">
        <f t="shared" si="4"/>
        <v>83</v>
      </c>
      <c r="M137" s="113" t="s">
        <v>1710</v>
      </c>
      <c r="N137" s="113"/>
      <c r="O137" s="113"/>
    </row>
    <row r="138" spans="1:15">
      <c r="A138" s="114">
        <v>134</v>
      </c>
      <c r="B138" s="116" t="s">
        <v>1599</v>
      </c>
      <c r="C138" s="116" t="s">
        <v>1872</v>
      </c>
      <c r="D138" s="116" t="s">
        <v>188</v>
      </c>
      <c r="E138" s="116">
        <v>1822760</v>
      </c>
      <c r="F138" s="128" t="s">
        <v>1876</v>
      </c>
      <c r="G138" s="116" t="s">
        <v>1734</v>
      </c>
      <c r="H138" s="129" t="s">
        <v>1605</v>
      </c>
      <c r="I138" s="114">
        <v>10</v>
      </c>
      <c r="J138" s="113">
        <v>3</v>
      </c>
      <c r="K138" s="113">
        <v>72</v>
      </c>
      <c r="L138" s="113">
        <f t="shared" si="4"/>
        <v>85</v>
      </c>
      <c r="M138" s="113" t="s">
        <v>1710</v>
      </c>
      <c r="N138" s="113"/>
      <c r="O138" s="113"/>
    </row>
    <row r="139" spans="1:15">
      <c r="A139" s="114">
        <v>135</v>
      </c>
      <c r="B139" s="116" t="s">
        <v>1599</v>
      </c>
      <c r="C139" s="116" t="s">
        <v>1872</v>
      </c>
      <c r="D139" s="116" t="s">
        <v>188</v>
      </c>
      <c r="E139" s="116">
        <v>1822768</v>
      </c>
      <c r="F139" s="128" t="s">
        <v>1877</v>
      </c>
      <c r="G139" s="116" t="s">
        <v>1878</v>
      </c>
      <c r="H139" s="129" t="s">
        <v>1605</v>
      </c>
      <c r="I139" s="114">
        <v>10</v>
      </c>
      <c r="J139" s="113">
        <v>4</v>
      </c>
      <c r="K139" s="113">
        <v>70</v>
      </c>
      <c r="L139" s="113">
        <f t="shared" si="4"/>
        <v>84</v>
      </c>
      <c r="M139" s="113" t="s">
        <v>1710</v>
      </c>
      <c r="N139" s="113"/>
      <c r="O139" s="113"/>
    </row>
    <row r="140" spans="1:15">
      <c r="A140" s="114">
        <v>136</v>
      </c>
      <c r="B140" s="116" t="s">
        <v>1599</v>
      </c>
      <c r="C140" s="116" t="s">
        <v>1872</v>
      </c>
      <c r="D140" s="116" t="s">
        <v>188</v>
      </c>
      <c r="E140" s="116">
        <v>1822752</v>
      </c>
      <c r="F140" s="128" t="s">
        <v>1879</v>
      </c>
      <c r="G140" s="116" t="s">
        <v>1734</v>
      </c>
      <c r="H140" s="129" t="s">
        <v>1605</v>
      </c>
      <c r="I140" s="114">
        <v>10</v>
      </c>
      <c r="J140" s="113">
        <v>4</v>
      </c>
      <c r="K140" s="113">
        <v>71</v>
      </c>
      <c r="L140" s="113">
        <f t="shared" si="4"/>
        <v>85</v>
      </c>
      <c r="M140" s="113" t="s">
        <v>1710</v>
      </c>
      <c r="N140" s="113"/>
      <c r="O140" s="113"/>
    </row>
    <row r="141" spans="1:15">
      <c r="A141" s="114">
        <v>137</v>
      </c>
      <c r="B141" s="116" t="s">
        <v>1599</v>
      </c>
      <c r="C141" s="116" t="s">
        <v>1872</v>
      </c>
      <c r="D141" s="116" t="s">
        <v>188</v>
      </c>
      <c r="E141" s="116">
        <v>1822775</v>
      </c>
      <c r="F141" s="128" t="s">
        <v>1880</v>
      </c>
      <c r="G141" s="116" t="s">
        <v>1734</v>
      </c>
      <c r="H141" s="129" t="s">
        <v>1605</v>
      </c>
      <c r="I141" s="114">
        <v>10</v>
      </c>
      <c r="J141" s="113">
        <v>7</v>
      </c>
      <c r="K141" s="113">
        <v>72</v>
      </c>
      <c r="L141" s="113">
        <f t="shared" si="4"/>
        <v>89</v>
      </c>
      <c r="M141" s="113" t="s">
        <v>1710</v>
      </c>
      <c r="N141" s="113"/>
      <c r="O141" s="113"/>
    </row>
    <row r="142" spans="1:15">
      <c r="A142" s="114">
        <v>138</v>
      </c>
      <c r="B142" s="116" t="s">
        <v>1599</v>
      </c>
      <c r="C142" s="116" t="s">
        <v>1872</v>
      </c>
      <c r="D142" s="116" t="s">
        <v>188</v>
      </c>
      <c r="E142" s="116">
        <v>1822757</v>
      </c>
      <c r="F142" s="128" t="s">
        <v>1881</v>
      </c>
      <c r="G142" s="116" t="s">
        <v>1734</v>
      </c>
      <c r="H142" s="129" t="s">
        <v>1605</v>
      </c>
      <c r="I142" s="114">
        <v>10</v>
      </c>
      <c r="J142" s="113">
        <v>8</v>
      </c>
      <c r="K142" s="113">
        <v>72</v>
      </c>
      <c r="L142" s="113">
        <f t="shared" si="4"/>
        <v>90</v>
      </c>
      <c r="M142" s="113" t="s">
        <v>1713</v>
      </c>
      <c r="N142" s="113"/>
      <c r="O142" s="113"/>
    </row>
    <row r="143" spans="1:15">
      <c r="A143" s="114">
        <v>139</v>
      </c>
      <c r="B143" s="116" t="s">
        <v>1599</v>
      </c>
      <c r="C143" s="116" t="s">
        <v>1872</v>
      </c>
      <c r="D143" s="116" t="s">
        <v>188</v>
      </c>
      <c r="E143" s="116">
        <v>1722689</v>
      </c>
      <c r="F143" s="129" t="s">
        <v>1882</v>
      </c>
      <c r="G143" s="116" t="s">
        <v>1883</v>
      </c>
      <c r="H143" s="129" t="s">
        <v>1605</v>
      </c>
      <c r="I143" s="114">
        <v>10</v>
      </c>
      <c r="J143" s="113">
        <v>4</v>
      </c>
      <c r="K143" s="113">
        <v>62</v>
      </c>
      <c r="L143" s="113">
        <f t="shared" si="4"/>
        <v>76</v>
      </c>
      <c r="M143" s="113" t="s">
        <v>1717</v>
      </c>
      <c r="N143" s="127" t="s">
        <v>1852</v>
      </c>
      <c r="O143" s="113"/>
    </row>
    <row r="144" spans="1:15">
      <c r="A144" s="114">
        <v>140</v>
      </c>
      <c r="B144" s="116" t="s">
        <v>1599</v>
      </c>
      <c r="C144" s="116" t="s">
        <v>1872</v>
      </c>
      <c r="D144" s="116" t="s">
        <v>188</v>
      </c>
      <c r="E144" s="116">
        <v>1822756</v>
      </c>
      <c r="F144" s="130" t="s">
        <v>1884</v>
      </c>
      <c r="G144" s="116" t="s">
        <v>1734</v>
      </c>
      <c r="H144" s="129" t="s">
        <v>1605</v>
      </c>
      <c r="I144" s="114">
        <v>10</v>
      </c>
      <c r="J144" s="113">
        <v>3</v>
      </c>
      <c r="K144" s="113">
        <v>69</v>
      </c>
      <c r="L144" s="113">
        <f t="shared" si="4"/>
        <v>82</v>
      </c>
      <c r="M144" s="113" t="s">
        <v>1710</v>
      </c>
      <c r="N144" s="113"/>
      <c r="O144" s="113"/>
    </row>
    <row r="145" spans="1:15">
      <c r="A145" s="114">
        <v>141</v>
      </c>
      <c r="B145" s="116" t="s">
        <v>1599</v>
      </c>
      <c r="C145" s="116" t="s">
        <v>1872</v>
      </c>
      <c r="D145" s="116" t="s">
        <v>188</v>
      </c>
      <c r="E145" s="116">
        <v>1822634</v>
      </c>
      <c r="F145" s="128" t="s">
        <v>1885</v>
      </c>
      <c r="G145" s="116" t="s">
        <v>1886</v>
      </c>
      <c r="H145" s="129" t="s">
        <v>1605</v>
      </c>
      <c r="I145" s="114">
        <v>10</v>
      </c>
      <c r="J145" s="113">
        <v>6</v>
      </c>
      <c r="K145" s="113">
        <v>71</v>
      </c>
      <c r="L145" s="113">
        <f t="shared" si="4"/>
        <v>87</v>
      </c>
      <c r="M145" s="113" t="s">
        <v>1710</v>
      </c>
      <c r="N145" s="113"/>
      <c r="O145" s="113"/>
    </row>
    <row r="146" spans="1:15">
      <c r="A146" s="114">
        <v>142</v>
      </c>
      <c r="B146" s="116" t="s">
        <v>1599</v>
      </c>
      <c r="C146" s="116" t="s">
        <v>1872</v>
      </c>
      <c r="D146" s="116" t="s">
        <v>188</v>
      </c>
      <c r="E146" s="116">
        <v>1822625</v>
      </c>
      <c r="F146" s="128" t="s">
        <v>1887</v>
      </c>
      <c r="G146" s="116" t="s">
        <v>1886</v>
      </c>
      <c r="H146" s="129" t="s">
        <v>1605</v>
      </c>
      <c r="I146" s="114">
        <v>10</v>
      </c>
      <c r="J146" s="113">
        <v>5</v>
      </c>
      <c r="K146" s="113">
        <v>70</v>
      </c>
      <c r="L146" s="113">
        <f t="shared" si="4"/>
        <v>85</v>
      </c>
      <c r="M146" s="113" t="s">
        <v>1710</v>
      </c>
      <c r="N146" s="113"/>
      <c r="O146" s="113"/>
    </row>
    <row r="147" spans="1:15">
      <c r="A147" s="114">
        <v>143</v>
      </c>
      <c r="B147" s="116" t="s">
        <v>1599</v>
      </c>
      <c r="C147" s="116" t="s">
        <v>1872</v>
      </c>
      <c r="D147" s="116" t="s">
        <v>188</v>
      </c>
      <c r="E147" s="116">
        <v>1822622</v>
      </c>
      <c r="F147" s="128" t="s">
        <v>1888</v>
      </c>
      <c r="G147" s="116" t="s">
        <v>1886</v>
      </c>
      <c r="H147" s="129" t="s">
        <v>1605</v>
      </c>
      <c r="I147" s="114">
        <v>10</v>
      </c>
      <c r="J147" s="113">
        <v>3</v>
      </c>
      <c r="K147" s="113">
        <v>72</v>
      </c>
      <c r="L147" s="113">
        <f t="shared" si="4"/>
        <v>85</v>
      </c>
      <c r="M147" s="113" t="s">
        <v>1710</v>
      </c>
      <c r="N147" s="113"/>
      <c r="O147" s="113"/>
    </row>
    <row r="148" spans="1:15">
      <c r="A148" s="114">
        <v>144</v>
      </c>
      <c r="B148" s="116" t="s">
        <v>1599</v>
      </c>
      <c r="C148" s="116" t="s">
        <v>1872</v>
      </c>
      <c r="D148" s="116" t="s">
        <v>188</v>
      </c>
      <c r="E148" s="116">
        <v>1822590</v>
      </c>
      <c r="F148" s="128" t="s">
        <v>1889</v>
      </c>
      <c r="G148" s="116" t="s">
        <v>1890</v>
      </c>
      <c r="H148" s="129" t="s">
        <v>1605</v>
      </c>
      <c r="I148" s="114">
        <v>10</v>
      </c>
      <c r="J148" s="113">
        <v>3</v>
      </c>
      <c r="K148" s="113">
        <v>71</v>
      </c>
      <c r="L148" s="113">
        <f t="shared" si="4"/>
        <v>84</v>
      </c>
      <c r="M148" s="113" t="s">
        <v>1710</v>
      </c>
      <c r="N148" s="113"/>
      <c r="O148" s="113"/>
    </row>
    <row r="149" spans="1:15">
      <c r="A149" s="114">
        <v>145</v>
      </c>
      <c r="B149" s="116" t="s">
        <v>1599</v>
      </c>
      <c r="C149" s="116" t="s">
        <v>1872</v>
      </c>
      <c r="D149" s="116" t="s">
        <v>188</v>
      </c>
      <c r="E149" s="116">
        <v>1822632</v>
      </c>
      <c r="F149" s="128" t="s">
        <v>1891</v>
      </c>
      <c r="G149" s="116" t="s">
        <v>1892</v>
      </c>
      <c r="H149" s="129" t="s">
        <v>1605</v>
      </c>
      <c r="I149" s="114">
        <v>10</v>
      </c>
      <c r="J149" s="113">
        <v>7</v>
      </c>
      <c r="K149" s="113">
        <v>72</v>
      </c>
      <c r="L149" s="113">
        <f t="shared" si="4"/>
        <v>89</v>
      </c>
      <c r="M149" s="113" t="s">
        <v>1710</v>
      </c>
      <c r="N149" s="113"/>
      <c r="O149" s="113"/>
    </row>
    <row r="150" spans="1:15">
      <c r="A150" s="114">
        <v>146</v>
      </c>
      <c r="B150" s="116" t="s">
        <v>1599</v>
      </c>
      <c r="C150" s="116" t="s">
        <v>1872</v>
      </c>
      <c r="D150" s="116" t="s">
        <v>188</v>
      </c>
      <c r="E150" s="116">
        <v>1822636</v>
      </c>
      <c r="F150" s="128" t="s">
        <v>1893</v>
      </c>
      <c r="G150" s="116" t="s">
        <v>1892</v>
      </c>
      <c r="H150" s="129" t="s">
        <v>1605</v>
      </c>
      <c r="I150" s="114">
        <v>10</v>
      </c>
      <c r="J150" s="113">
        <v>5</v>
      </c>
      <c r="K150" s="113">
        <v>69</v>
      </c>
      <c r="L150" s="113">
        <f t="shared" si="4"/>
        <v>84</v>
      </c>
      <c r="M150" s="113" t="s">
        <v>1710</v>
      </c>
      <c r="N150" s="113"/>
      <c r="O150" s="113"/>
    </row>
    <row r="151" spans="1:15">
      <c r="A151" s="114">
        <v>147</v>
      </c>
      <c r="B151" s="116" t="s">
        <v>1599</v>
      </c>
      <c r="C151" s="116" t="s">
        <v>1872</v>
      </c>
      <c r="D151" s="116" t="s">
        <v>188</v>
      </c>
      <c r="E151" s="116">
        <v>1822627</v>
      </c>
      <c r="F151" s="128" t="s">
        <v>1894</v>
      </c>
      <c r="G151" s="116" t="s">
        <v>1895</v>
      </c>
      <c r="H151" s="129" t="s">
        <v>1605</v>
      </c>
      <c r="I151" s="114">
        <v>10</v>
      </c>
      <c r="J151" s="113">
        <v>8</v>
      </c>
      <c r="K151" s="113">
        <v>69</v>
      </c>
      <c r="L151" s="113">
        <f t="shared" si="4"/>
        <v>87</v>
      </c>
      <c r="M151" s="113" t="s">
        <v>1710</v>
      </c>
      <c r="N151" s="113"/>
      <c r="O151" s="113"/>
    </row>
    <row r="152" spans="1:15">
      <c r="A152" s="114">
        <v>148</v>
      </c>
      <c r="B152" s="116" t="s">
        <v>1599</v>
      </c>
      <c r="C152" s="116" t="s">
        <v>1872</v>
      </c>
      <c r="D152" s="116" t="s">
        <v>188</v>
      </c>
      <c r="E152" s="116">
        <v>1822639</v>
      </c>
      <c r="F152" s="128" t="s">
        <v>1063</v>
      </c>
      <c r="G152" s="116" t="s">
        <v>1895</v>
      </c>
      <c r="H152" s="129" t="s">
        <v>1605</v>
      </c>
      <c r="I152" s="114">
        <v>10</v>
      </c>
      <c r="J152" s="113">
        <v>5</v>
      </c>
      <c r="K152" s="113">
        <v>70</v>
      </c>
      <c r="L152" s="113">
        <f t="shared" si="4"/>
        <v>85</v>
      </c>
      <c r="M152" s="113" t="s">
        <v>1710</v>
      </c>
      <c r="N152" s="113"/>
      <c r="O152" s="113"/>
    </row>
    <row r="153" spans="1:15">
      <c r="A153" s="114">
        <v>149</v>
      </c>
      <c r="B153" s="116" t="s">
        <v>1599</v>
      </c>
      <c r="C153" s="116" t="s">
        <v>1872</v>
      </c>
      <c r="D153" s="116" t="s">
        <v>188</v>
      </c>
      <c r="E153" s="116">
        <v>1822624</v>
      </c>
      <c r="F153" s="129" t="s">
        <v>1896</v>
      </c>
      <c r="G153" s="116" t="s">
        <v>1895</v>
      </c>
      <c r="H153" s="129" t="s">
        <v>1605</v>
      </c>
      <c r="I153" s="114">
        <v>10</v>
      </c>
      <c r="J153" s="113">
        <v>5</v>
      </c>
      <c r="K153" s="113">
        <v>75</v>
      </c>
      <c r="L153" s="113">
        <f t="shared" si="4"/>
        <v>90</v>
      </c>
      <c r="M153" s="113" t="s">
        <v>1713</v>
      </c>
      <c r="N153" s="113"/>
      <c r="O153" s="113"/>
    </row>
    <row r="154" spans="1:15">
      <c r="A154" s="114">
        <v>150</v>
      </c>
      <c r="B154" s="116" t="s">
        <v>1599</v>
      </c>
      <c r="C154" s="116" t="s">
        <v>1872</v>
      </c>
      <c r="D154" s="116" t="s">
        <v>188</v>
      </c>
      <c r="E154" s="116">
        <v>1822597</v>
      </c>
      <c r="F154" s="130" t="s">
        <v>1897</v>
      </c>
      <c r="G154" s="116" t="s">
        <v>1890</v>
      </c>
      <c r="H154" s="129" t="s">
        <v>1605</v>
      </c>
      <c r="I154" s="114">
        <v>10</v>
      </c>
      <c r="J154" s="113">
        <v>4</v>
      </c>
      <c r="K154" s="113">
        <v>70</v>
      </c>
      <c r="L154" s="113">
        <f t="shared" si="4"/>
        <v>84</v>
      </c>
      <c r="M154" s="113" t="s">
        <v>1710</v>
      </c>
      <c r="N154" s="113"/>
      <c r="O154" s="113"/>
    </row>
    <row r="155" spans="1:15" ht="14.25">
      <c r="A155" s="114">
        <v>151</v>
      </c>
      <c r="B155" s="116" t="s">
        <v>1599</v>
      </c>
      <c r="C155" s="114" t="s">
        <v>1898</v>
      </c>
      <c r="D155" s="114" t="s">
        <v>47</v>
      </c>
      <c r="E155" s="131">
        <v>1822574</v>
      </c>
      <c r="F155" s="131" t="s">
        <v>1899</v>
      </c>
      <c r="G155" s="131" t="s">
        <v>1900</v>
      </c>
      <c r="H155" s="114" t="s">
        <v>1605</v>
      </c>
      <c r="I155" s="39">
        <v>10</v>
      </c>
      <c r="J155" s="39">
        <v>4</v>
      </c>
      <c r="K155" s="39">
        <v>74</v>
      </c>
      <c r="L155" s="39">
        <f>K155+J155+I155</f>
        <v>88</v>
      </c>
      <c r="M155" s="113" t="s">
        <v>1710</v>
      </c>
      <c r="N155" s="113"/>
      <c r="O155" s="113"/>
    </row>
    <row r="156" spans="1:15" ht="14.25">
      <c r="A156" s="114">
        <v>152</v>
      </c>
      <c r="B156" s="116" t="s">
        <v>1599</v>
      </c>
      <c r="C156" s="114" t="s">
        <v>1898</v>
      </c>
      <c r="D156" s="114" t="s">
        <v>47</v>
      </c>
      <c r="E156" s="131">
        <v>1822575</v>
      </c>
      <c r="F156" s="131" t="s">
        <v>1901</v>
      </c>
      <c r="G156" s="131" t="s">
        <v>1900</v>
      </c>
      <c r="H156" s="114" t="s">
        <v>1605</v>
      </c>
      <c r="I156" s="39">
        <v>10</v>
      </c>
      <c r="J156" s="39">
        <v>3</v>
      </c>
      <c r="K156" s="39">
        <v>71</v>
      </c>
      <c r="L156" s="39">
        <f t="shared" ref="L156:L174" si="5">K156+J156+I156</f>
        <v>84</v>
      </c>
      <c r="M156" s="113" t="s">
        <v>1710</v>
      </c>
      <c r="N156" s="113"/>
      <c r="O156" s="113"/>
    </row>
    <row r="157" spans="1:15" ht="14.25">
      <c r="A157" s="114">
        <v>153</v>
      </c>
      <c r="B157" s="116" t="s">
        <v>1599</v>
      </c>
      <c r="C157" s="114" t="s">
        <v>1898</v>
      </c>
      <c r="D157" s="114" t="s">
        <v>47</v>
      </c>
      <c r="E157" s="131">
        <v>1822557</v>
      </c>
      <c r="F157" s="131" t="s">
        <v>1902</v>
      </c>
      <c r="G157" s="131" t="s">
        <v>1903</v>
      </c>
      <c r="H157" s="114" t="s">
        <v>1605</v>
      </c>
      <c r="I157" s="39">
        <v>10</v>
      </c>
      <c r="J157" s="39">
        <v>3</v>
      </c>
      <c r="K157" s="39">
        <v>73</v>
      </c>
      <c r="L157" s="39">
        <f t="shared" si="5"/>
        <v>86</v>
      </c>
      <c r="M157" s="113" t="s">
        <v>1710</v>
      </c>
      <c r="N157" s="113"/>
      <c r="O157" s="113"/>
    </row>
    <row r="158" spans="1:15" ht="14.25">
      <c r="A158" s="114">
        <v>154</v>
      </c>
      <c r="B158" s="116" t="s">
        <v>1599</v>
      </c>
      <c r="C158" s="114" t="s">
        <v>1898</v>
      </c>
      <c r="D158" s="114" t="s">
        <v>47</v>
      </c>
      <c r="E158" s="131">
        <v>1822553</v>
      </c>
      <c r="F158" s="131" t="s">
        <v>1904</v>
      </c>
      <c r="G158" s="131" t="s">
        <v>1903</v>
      </c>
      <c r="H158" s="114" t="s">
        <v>1605</v>
      </c>
      <c r="I158" s="39">
        <v>10</v>
      </c>
      <c r="J158" s="39">
        <v>3</v>
      </c>
      <c r="K158" s="39">
        <v>75</v>
      </c>
      <c r="L158" s="39">
        <f t="shared" si="5"/>
        <v>88</v>
      </c>
      <c r="M158" s="113" t="s">
        <v>1710</v>
      </c>
      <c r="N158" s="113"/>
      <c r="O158" s="113"/>
    </row>
    <row r="159" spans="1:15" ht="14.25">
      <c r="A159" s="114">
        <v>155</v>
      </c>
      <c r="B159" s="116" t="s">
        <v>1599</v>
      </c>
      <c r="C159" s="114" t="s">
        <v>1898</v>
      </c>
      <c r="D159" s="114" t="s">
        <v>47</v>
      </c>
      <c r="E159" s="131">
        <v>1822576</v>
      </c>
      <c r="F159" s="131" t="s">
        <v>1905</v>
      </c>
      <c r="G159" s="131" t="s">
        <v>1903</v>
      </c>
      <c r="H159" s="114" t="s">
        <v>1605</v>
      </c>
      <c r="I159" s="39">
        <v>10</v>
      </c>
      <c r="J159" s="39">
        <v>4</v>
      </c>
      <c r="K159" s="39">
        <v>75</v>
      </c>
      <c r="L159" s="39">
        <f t="shared" si="5"/>
        <v>89</v>
      </c>
      <c r="M159" s="113" t="s">
        <v>1710</v>
      </c>
      <c r="N159" s="113"/>
      <c r="O159" s="113"/>
    </row>
    <row r="160" spans="1:15" ht="14.25">
      <c r="A160" s="114">
        <v>156</v>
      </c>
      <c r="B160" s="116" t="s">
        <v>1599</v>
      </c>
      <c r="C160" s="114" t="s">
        <v>1898</v>
      </c>
      <c r="D160" s="114" t="s">
        <v>47</v>
      </c>
      <c r="E160" s="131">
        <v>1822551</v>
      </c>
      <c r="F160" s="131" t="s">
        <v>1906</v>
      </c>
      <c r="G160" s="131" t="s">
        <v>1903</v>
      </c>
      <c r="H160" s="114" t="s">
        <v>1605</v>
      </c>
      <c r="I160" s="39">
        <v>10</v>
      </c>
      <c r="J160" s="39">
        <v>3</v>
      </c>
      <c r="K160" s="39">
        <v>76</v>
      </c>
      <c r="L160" s="39">
        <f t="shared" si="5"/>
        <v>89</v>
      </c>
      <c r="M160" s="113" t="s">
        <v>1710</v>
      </c>
      <c r="N160" s="113"/>
      <c r="O160" s="113"/>
    </row>
    <row r="161" spans="1:15" ht="14.25">
      <c r="A161" s="114">
        <v>157</v>
      </c>
      <c r="B161" s="116" t="s">
        <v>1599</v>
      </c>
      <c r="C161" s="114" t="s">
        <v>1898</v>
      </c>
      <c r="D161" s="114" t="s">
        <v>47</v>
      </c>
      <c r="E161" s="131">
        <v>1822571</v>
      </c>
      <c r="F161" s="131" t="s">
        <v>1907</v>
      </c>
      <c r="G161" s="131" t="s">
        <v>1903</v>
      </c>
      <c r="H161" s="114" t="s">
        <v>1605</v>
      </c>
      <c r="I161" s="39">
        <v>10</v>
      </c>
      <c r="J161" s="39">
        <v>4</v>
      </c>
      <c r="K161" s="39">
        <v>76</v>
      </c>
      <c r="L161" s="39">
        <f t="shared" si="5"/>
        <v>90</v>
      </c>
      <c r="M161" s="113" t="s">
        <v>1713</v>
      </c>
      <c r="N161" s="113"/>
      <c r="O161" s="113"/>
    </row>
    <row r="162" spans="1:15" ht="14.25">
      <c r="A162" s="114">
        <v>158</v>
      </c>
      <c r="B162" s="116" t="s">
        <v>1599</v>
      </c>
      <c r="C162" s="114" t="s">
        <v>1898</v>
      </c>
      <c r="D162" s="114" t="s">
        <v>47</v>
      </c>
      <c r="E162" s="131">
        <v>1822563</v>
      </c>
      <c r="F162" s="131" t="s">
        <v>1908</v>
      </c>
      <c r="G162" s="131" t="s">
        <v>1903</v>
      </c>
      <c r="H162" s="114" t="s">
        <v>1605</v>
      </c>
      <c r="I162" s="39">
        <v>10</v>
      </c>
      <c r="J162" s="39">
        <v>3</v>
      </c>
      <c r="K162" s="39">
        <v>74</v>
      </c>
      <c r="L162" s="39">
        <f t="shared" si="5"/>
        <v>87</v>
      </c>
      <c r="M162" s="113" t="s">
        <v>1710</v>
      </c>
      <c r="N162" s="113"/>
      <c r="O162" s="113"/>
    </row>
    <row r="163" spans="1:15" ht="14.25">
      <c r="A163" s="114">
        <v>159</v>
      </c>
      <c r="B163" s="116" t="s">
        <v>1599</v>
      </c>
      <c r="C163" s="114" t="s">
        <v>1898</v>
      </c>
      <c r="D163" s="114" t="s">
        <v>47</v>
      </c>
      <c r="E163" s="131">
        <v>1822568</v>
      </c>
      <c r="F163" s="131" t="s">
        <v>1909</v>
      </c>
      <c r="G163" s="131" t="s">
        <v>1903</v>
      </c>
      <c r="H163" s="114" t="s">
        <v>1605</v>
      </c>
      <c r="I163" s="39">
        <v>10</v>
      </c>
      <c r="J163" s="39">
        <v>4</v>
      </c>
      <c r="K163" s="39">
        <v>73</v>
      </c>
      <c r="L163" s="39">
        <f t="shared" si="5"/>
        <v>87</v>
      </c>
      <c r="M163" s="113" t="s">
        <v>1710</v>
      </c>
      <c r="N163" s="113"/>
      <c r="O163" s="113"/>
    </row>
    <row r="164" spans="1:15" ht="14.25">
      <c r="A164" s="114">
        <v>160</v>
      </c>
      <c r="B164" s="116" t="s">
        <v>1599</v>
      </c>
      <c r="C164" s="114" t="s">
        <v>1898</v>
      </c>
      <c r="D164" s="114" t="s">
        <v>47</v>
      </c>
      <c r="E164" s="131">
        <v>1822573</v>
      </c>
      <c r="F164" s="131" t="s">
        <v>1910</v>
      </c>
      <c r="G164" s="131" t="s">
        <v>1903</v>
      </c>
      <c r="H164" s="114" t="s">
        <v>1605</v>
      </c>
      <c r="I164" s="39">
        <v>10</v>
      </c>
      <c r="J164" s="39">
        <v>4</v>
      </c>
      <c r="K164" s="39">
        <v>75</v>
      </c>
      <c r="L164" s="39">
        <f t="shared" si="5"/>
        <v>89</v>
      </c>
      <c r="M164" s="113" t="s">
        <v>1710</v>
      </c>
      <c r="N164" s="113"/>
      <c r="O164" s="113"/>
    </row>
    <row r="165" spans="1:15" ht="14.25">
      <c r="A165" s="114">
        <v>161</v>
      </c>
      <c r="B165" s="116" t="s">
        <v>1599</v>
      </c>
      <c r="C165" s="114" t="s">
        <v>1898</v>
      </c>
      <c r="D165" s="114" t="s">
        <v>47</v>
      </c>
      <c r="E165" s="131">
        <v>1822673</v>
      </c>
      <c r="F165" s="131" t="s">
        <v>1911</v>
      </c>
      <c r="G165" s="131" t="s">
        <v>1844</v>
      </c>
      <c r="H165" s="114" t="s">
        <v>1605</v>
      </c>
      <c r="I165" s="39">
        <v>10</v>
      </c>
      <c r="J165" s="39">
        <v>3</v>
      </c>
      <c r="K165" s="39">
        <v>73</v>
      </c>
      <c r="L165" s="39">
        <f t="shared" si="5"/>
        <v>86</v>
      </c>
      <c r="M165" s="113" t="s">
        <v>1710</v>
      </c>
      <c r="N165" s="113"/>
      <c r="O165" s="113"/>
    </row>
    <row r="166" spans="1:15" ht="14.25">
      <c r="A166" s="114">
        <v>162</v>
      </c>
      <c r="B166" s="116" t="s">
        <v>1599</v>
      </c>
      <c r="C166" s="114" t="s">
        <v>1898</v>
      </c>
      <c r="D166" s="114" t="s">
        <v>47</v>
      </c>
      <c r="E166" s="131">
        <v>1822958</v>
      </c>
      <c r="F166" s="131" t="s">
        <v>1912</v>
      </c>
      <c r="G166" s="131" t="s">
        <v>1745</v>
      </c>
      <c r="H166" s="114" t="s">
        <v>1642</v>
      </c>
      <c r="I166" s="39">
        <v>10</v>
      </c>
      <c r="J166" s="39">
        <v>4</v>
      </c>
      <c r="K166" s="39">
        <v>75</v>
      </c>
      <c r="L166" s="39">
        <f t="shared" si="5"/>
        <v>89</v>
      </c>
      <c r="M166" s="113" t="s">
        <v>1710</v>
      </c>
      <c r="N166" s="113"/>
      <c r="O166" s="113"/>
    </row>
    <row r="167" spans="1:15" ht="14.25">
      <c r="A167" s="114">
        <v>163</v>
      </c>
      <c r="B167" s="116" t="s">
        <v>1599</v>
      </c>
      <c r="C167" s="114" t="s">
        <v>1898</v>
      </c>
      <c r="D167" s="114" t="s">
        <v>47</v>
      </c>
      <c r="E167" s="131">
        <v>1822955</v>
      </c>
      <c r="F167" s="131" t="s">
        <v>1913</v>
      </c>
      <c r="G167" s="131" t="s">
        <v>1745</v>
      </c>
      <c r="H167" s="114" t="s">
        <v>1642</v>
      </c>
      <c r="I167" s="39">
        <v>10</v>
      </c>
      <c r="J167" s="39">
        <v>5</v>
      </c>
      <c r="K167" s="39">
        <v>75</v>
      </c>
      <c r="L167" s="39">
        <f t="shared" si="5"/>
        <v>90</v>
      </c>
      <c r="M167" s="113" t="s">
        <v>1713</v>
      </c>
      <c r="N167" s="113"/>
      <c r="O167" s="113"/>
    </row>
    <row r="168" spans="1:15" ht="14.25">
      <c r="A168" s="114">
        <v>164</v>
      </c>
      <c r="B168" s="116" t="s">
        <v>1599</v>
      </c>
      <c r="C168" s="114" t="s">
        <v>1898</v>
      </c>
      <c r="D168" s="114" t="s">
        <v>47</v>
      </c>
      <c r="E168" s="131">
        <v>1822960</v>
      </c>
      <c r="F168" s="131" t="s">
        <v>1914</v>
      </c>
      <c r="G168" s="131" t="s">
        <v>1915</v>
      </c>
      <c r="H168" s="114" t="s">
        <v>1642</v>
      </c>
      <c r="I168" s="39">
        <v>10</v>
      </c>
      <c r="J168" s="39">
        <v>4</v>
      </c>
      <c r="K168" s="39">
        <v>74</v>
      </c>
      <c r="L168" s="39">
        <f t="shared" si="5"/>
        <v>88</v>
      </c>
      <c r="M168" s="113" t="s">
        <v>1710</v>
      </c>
      <c r="N168" s="113"/>
      <c r="O168" s="113"/>
    </row>
    <row r="169" spans="1:15" ht="14.25">
      <c r="A169" s="114">
        <v>165</v>
      </c>
      <c r="B169" s="116" t="s">
        <v>1599</v>
      </c>
      <c r="C169" s="114" t="s">
        <v>1898</v>
      </c>
      <c r="D169" s="114" t="s">
        <v>47</v>
      </c>
      <c r="E169" s="131">
        <v>1822951</v>
      </c>
      <c r="F169" s="131" t="s">
        <v>1916</v>
      </c>
      <c r="G169" s="131" t="s">
        <v>1915</v>
      </c>
      <c r="H169" s="114" t="s">
        <v>1642</v>
      </c>
      <c r="I169" s="39">
        <v>10</v>
      </c>
      <c r="J169" s="39">
        <v>3</v>
      </c>
      <c r="K169" s="39">
        <v>75</v>
      </c>
      <c r="L169" s="39">
        <f t="shared" si="5"/>
        <v>88</v>
      </c>
      <c r="M169" s="113" t="s">
        <v>1710</v>
      </c>
      <c r="N169" s="113"/>
      <c r="O169" s="113"/>
    </row>
    <row r="170" spans="1:15" ht="14.25">
      <c r="A170" s="114">
        <v>166</v>
      </c>
      <c r="B170" s="116" t="s">
        <v>1599</v>
      </c>
      <c r="C170" s="114" t="s">
        <v>1898</v>
      </c>
      <c r="D170" s="114" t="s">
        <v>47</v>
      </c>
      <c r="E170" s="131">
        <v>1822696</v>
      </c>
      <c r="F170" s="131" t="s">
        <v>1917</v>
      </c>
      <c r="G170" s="131" t="s">
        <v>1918</v>
      </c>
      <c r="H170" s="114" t="s">
        <v>1605</v>
      </c>
      <c r="I170" s="39">
        <v>10</v>
      </c>
      <c r="J170" s="39">
        <v>5</v>
      </c>
      <c r="K170" s="39">
        <v>75</v>
      </c>
      <c r="L170" s="39">
        <f t="shared" si="5"/>
        <v>90</v>
      </c>
      <c r="M170" s="113" t="s">
        <v>1713</v>
      </c>
      <c r="N170" s="113"/>
      <c r="O170" s="113"/>
    </row>
    <row r="171" spans="1:15" ht="14.25">
      <c r="A171" s="114">
        <v>167</v>
      </c>
      <c r="B171" s="116" t="s">
        <v>1599</v>
      </c>
      <c r="C171" s="114" t="s">
        <v>1898</v>
      </c>
      <c r="D171" s="114" t="s">
        <v>47</v>
      </c>
      <c r="E171" s="131">
        <v>1822953</v>
      </c>
      <c r="F171" s="131" t="s">
        <v>1919</v>
      </c>
      <c r="G171" s="131" t="s">
        <v>1915</v>
      </c>
      <c r="H171" s="114" t="s">
        <v>1642</v>
      </c>
      <c r="I171" s="39">
        <v>10</v>
      </c>
      <c r="J171" s="39">
        <v>3</v>
      </c>
      <c r="K171" s="39">
        <v>75</v>
      </c>
      <c r="L171" s="39">
        <f t="shared" si="5"/>
        <v>88</v>
      </c>
      <c r="M171" s="113" t="s">
        <v>1710</v>
      </c>
      <c r="N171" s="113"/>
      <c r="O171" s="113"/>
    </row>
    <row r="172" spans="1:15" ht="14.25">
      <c r="A172" s="114">
        <v>168</v>
      </c>
      <c r="B172" s="116" t="s">
        <v>1599</v>
      </c>
      <c r="C172" s="114" t="s">
        <v>1898</v>
      </c>
      <c r="D172" s="114" t="s">
        <v>47</v>
      </c>
      <c r="E172" s="131">
        <v>1822690</v>
      </c>
      <c r="F172" s="131" t="s">
        <v>1920</v>
      </c>
      <c r="G172" s="131" t="s">
        <v>1918</v>
      </c>
      <c r="H172" s="114" t="s">
        <v>1605</v>
      </c>
      <c r="I172" s="39">
        <v>10</v>
      </c>
      <c r="J172" s="39">
        <v>3</v>
      </c>
      <c r="K172" s="39">
        <v>73</v>
      </c>
      <c r="L172" s="39">
        <f t="shared" si="5"/>
        <v>86</v>
      </c>
      <c r="M172" s="113" t="s">
        <v>1710</v>
      </c>
      <c r="N172" s="113"/>
      <c r="O172" s="113"/>
    </row>
    <row r="173" spans="1:15" ht="14.25">
      <c r="A173" s="114">
        <v>169</v>
      </c>
      <c r="B173" s="116" t="s">
        <v>1599</v>
      </c>
      <c r="C173" s="114" t="s">
        <v>1898</v>
      </c>
      <c r="D173" s="114" t="s">
        <v>47</v>
      </c>
      <c r="E173" s="131">
        <v>1822688</v>
      </c>
      <c r="F173" s="131" t="s">
        <v>1921</v>
      </c>
      <c r="G173" s="131" t="s">
        <v>1918</v>
      </c>
      <c r="H173" s="114" t="s">
        <v>1605</v>
      </c>
      <c r="I173" s="39">
        <v>10</v>
      </c>
      <c r="J173" s="39">
        <v>5</v>
      </c>
      <c r="K173" s="39">
        <v>75</v>
      </c>
      <c r="L173" s="39">
        <f t="shared" si="5"/>
        <v>90</v>
      </c>
      <c r="M173" s="113" t="s">
        <v>1713</v>
      </c>
      <c r="N173" s="113"/>
      <c r="O173" s="113"/>
    </row>
    <row r="174" spans="1:15" ht="14.25">
      <c r="A174" s="114">
        <v>170</v>
      </c>
      <c r="B174" s="116" t="s">
        <v>1599</v>
      </c>
      <c r="C174" s="114" t="s">
        <v>1898</v>
      </c>
      <c r="D174" s="114" t="s">
        <v>47</v>
      </c>
      <c r="E174" s="131">
        <v>1822685</v>
      </c>
      <c r="F174" s="131" t="s">
        <v>1922</v>
      </c>
      <c r="G174" s="131" t="s">
        <v>1918</v>
      </c>
      <c r="H174" s="114" t="s">
        <v>1605</v>
      </c>
      <c r="I174" s="39">
        <v>10</v>
      </c>
      <c r="J174" s="39">
        <v>3</v>
      </c>
      <c r="K174" s="39">
        <v>72</v>
      </c>
      <c r="L174" s="39">
        <f t="shared" si="5"/>
        <v>85</v>
      </c>
      <c r="M174" s="113" t="s">
        <v>1710</v>
      </c>
      <c r="N174" s="113"/>
      <c r="O174" s="113"/>
    </row>
    <row r="175" spans="1:15" ht="14.25">
      <c r="A175" s="114">
        <v>171</v>
      </c>
      <c r="B175" s="116" t="s">
        <v>1599</v>
      </c>
      <c r="C175" s="116" t="s">
        <v>1923</v>
      </c>
      <c r="D175" s="116" t="s">
        <v>47</v>
      </c>
      <c r="E175" s="132" t="s">
        <v>1924</v>
      </c>
      <c r="F175" s="133" t="s">
        <v>1925</v>
      </c>
      <c r="G175" s="131" t="s">
        <v>1918</v>
      </c>
      <c r="H175" s="134" t="s">
        <v>1605</v>
      </c>
      <c r="I175" s="113">
        <v>10</v>
      </c>
      <c r="J175" s="113">
        <v>3</v>
      </c>
      <c r="K175" s="135">
        <v>74.629333333333307</v>
      </c>
      <c r="L175" s="135">
        <f t="shared" ref="L175:L194" si="6">SUM(I175:K175)</f>
        <v>87.629333333333307</v>
      </c>
      <c r="M175" s="113" t="s">
        <v>1710</v>
      </c>
      <c r="N175" s="113"/>
      <c r="O175" s="113"/>
    </row>
    <row r="176" spans="1:15" ht="14.25">
      <c r="A176" s="114">
        <v>172</v>
      </c>
      <c r="B176" s="116" t="s">
        <v>1599</v>
      </c>
      <c r="C176" s="116" t="s">
        <v>1923</v>
      </c>
      <c r="D176" s="116" t="s">
        <v>47</v>
      </c>
      <c r="E176" s="132" t="s">
        <v>1926</v>
      </c>
      <c r="F176" s="133" t="s">
        <v>1927</v>
      </c>
      <c r="G176" s="131" t="s">
        <v>1918</v>
      </c>
      <c r="H176" s="134" t="s">
        <v>1605</v>
      </c>
      <c r="I176" s="113">
        <v>10</v>
      </c>
      <c r="J176" s="113">
        <v>3</v>
      </c>
      <c r="K176" s="135">
        <v>76</v>
      </c>
      <c r="L176" s="135">
        <f t="shared" si="6"/>
        <v>89</v>
      </c>
      <c r="M176" s="113" t="s">
        <v>1710</v>
      </c>
      <c r="N176" s="113"/>
      <c r="O176" s="113"/>
    </row>
    <row r="177" spans="1:15" ht="14.25">
      <c r="A177" s="114">
        <v>173</v>
      </c>
      <c r="B177" s="116" t="s">
        <v>1599</v>
      </c>
      <c r="C177" s="116" t="s">
        <v>1923</v>
      </c>
      <c r="D177" s="116" t="s">
        <v>47</v>
      </c>
      <c r="E177" s="132" t="s">
        <v>1928</v>
      </c>
      <c r="F177" s="133" t="s">
        <v>1929</v>
      </c>
      <c r="G177" s="131" t="s">
        <v>1918</v>
      </c>
      <c r="H177" s="134" t="s">
        <v>1605</v>
      </c>
      <c r="I177" s="113">
        <v>10</v>
      </c>
      <c r="J177" s="113">
        <v>3</v>
      </c>
      <c r="K177" s="135">
        <v>75.269333333333293</v>
      </c>
      <c r="L177" s="135">
        <f t="shared" si="6"/>
        <v>88.269333333333293</v>
      </c>
      <c r="M177" s="113" t="s">
        <v>1710</v>
      </c>
      <c r="N177" s="113"/>
      <c r="O177" s="113"/>
    </row>
    <row r="178" spans="1:15" ht="14.25">
      <c r="A178" s="114">
        <v>174</v>
      </c>
      <c r="B178" s="116" t="s">
        <v>1599</v>
      </c>
      <c r="C178" s="116" t="s">
        <v>1923</v>
      </c>
      <c r="D178" s="116" t="s">
        <v>47</v>
      </c>
      <c r="E178" s="132" t="s">
        <v>1930</v>
      </c>
      <c r="F178" s="133" t="s">
        <v>1931</v>
      </c>
      <c r="G178" s="131" t="s">
        <v>1918</v>
      </c>
      <c r="H178" s="134" t="s">
        <v>1605</v>
      </c>
      <c r="I178" s="113">
        <v>10</v>
      </c>
      <c r="J178" s="113">
        <v>7</v>
      </c>
      <c r="K178" s="135">
        <v>77.36</v>
      </c>
      <c r="L178" s="135">
        <f t="shared" si="6"/>
        <v>94.36</v>
      </c>
      <c r="M178" s="113" t="s">
        <v>1713</v>
      </c>
      <c r="N178" s="113"/>
      <c r="O178" s="113"/>
    </row>
    <row r="179" spans="1:15" ht="14.25">
      <c r="A179" s="114">
        <v>175</v>
      </c>
      <c r="B179" s="116" t="s">
        <v>1599</v>
      </c>
      <c r="C179" s="116" t="s">
        <v>1923</v>
      </c>
      <c r="D179" s="116" t="s">
        <v>47</v>
      </c>
      <c r="E179" s="132" t="s">
        <v>1932</v>
      </c>
      <c r="F179" s="133" t="s">
        <v>1933</v>
      </c>
      <c r="G179" s="131" t="s">
        <v>1918</v>
      </c>
      <c r="H179" s="134" t="s">
        <v>1605</v>
      </c>
      <c r="I179" s="113">
        <v>10</v>
      </c>
      <c r="J179" s="113">
        <v>3</v>
      </c>
      <c r="K179" s="135">
        <v>76.453333333333305</v>
      </c>
      <c r="L179" s="135">
        <f t="shared" si="6"/>
        <v>89.453333333333305</v>
      </c>
      <c r="M179" s="113" t="s">
        <v>1710</v>
      </c>
      <c r="N179" s="113"/>
      <c r="O179" s="113"/>
    </row>
    <row r="180" spans="1:15" ht="14.25">
      <c r="A180" s="114">
        <v>176</v>
      </c>
      <c r="B180" s="116" t="s">
        <v>1599</v>
      </c>
      <c r="C180" s="116" t="s">
        <v>1923</v>
      </c>
      <c r="D180" s="116" t="s">
        <v>47</v>
      </c>
      <c r="E180" s="132" t="s">
        <v>1934</v>
      </c>
      <c r="F180" s="133" t="s">
        <v>1935</v>
      </c>
      <c r="G180" s="131" t="s">
        <v>1741</v>
      </c>
      <c r="H180" s="134" t="s">
        <v>1605</v>
      </c>
      <c r="I180" s="113">
        <v>10</v>
      </c>
      <c r="J180" s="113">
        <v>3</v>
      </c>
      <c r="K180" s="135">
        <v>74.6933333333333</v>
      </c>
      <c r="L180" s="135">
        <f t="shared" si="6"/>
        <v>87.6933333333333</v>
      </c>
      <c r="M180" s="113" t="s">
        <v>1710</v>
      </c>
      <c r="N180" s="113"/>
      <c r="O180" s="113"/>
    </row>
    <row r="181" spans="1:15" ht="14.25">
      <c r="A181" s="114">
        <v>177</v>
      </c>
      <c r="B181" s="116" t="s">
        <v>1599</v>
      </c>
      <c r="C181" s="116" t="s">
        <v>1923</v>
      </c>
      <c r="D181" s="116" t="s">
        <v>47</v>
      </c>
      <c r="E181" s="132" t="s">
        <v>1936</v>
      </c>
      <c r="F181" s="133" t="s">
        <v>1937</v>
      </c>
      <c r="G181" s="131" t="s">
        <v>1741</v>
      </c>
      <c r="H181" s="134" t="s">
        <v>1605</v>
      </c>
      <c r="I181" s="113">
        <v>10</v>
      </c>
      <c r="J181" s="113">
        <v>3</v>
      </c>
      <c r="K181" s="135">
        <v>76</v>
      </c>
      <c r="L181" s="135">
        <f t="shared" si="6"/>
        <v>89</v>
      </c>
      <c r="M181" s="113" t="s">
        <v>1710</v>
      </c>
      <c r="N181" s="113"/>
      <c r="O181" s="113"/>
    </row>
    <row r="182" spans="1:15" ht="14.25">
      <c r="A182" s="114">
        <v>178</v>
      </c>
      <c r="B182" s="116" t="s">
        <v>1599</v>
      </c>
      <c r="C182" s="116" t="s">
        <v>1923</v>
      </c>
      <c r="D182" s="116" t="s">
        <v>47</v>
      </c>
      <c r="E182" s="132" t="s">
        <v>1938</v>
      </c>
      <c r="F182" s="133" t="s">
        <v>1939</v>
      </c>
      <c r="G182" s="131" t="s">
        <v>1741</v>
      </c>
      <c r="H182" s="134" t="s">
        <v>1605</v>
      </c>
      <c r="I182" s="113">
        <v>10</v>
      </c>
      <c r="J182" s="113">
        <v>7</v>
      </c>
      <c r="K182" s="135">
        <v>77.3066666666667</v>
      </c>
      <c r="L182" s="135">
        <f t="shared" si="6"/>
        <v>94.3066666666667</v>
      </c>
      <c r="M182" s="113" t="s">
        <v>1713</v>
      </c>
      <c r="N182" s="113"/>
      <c r="O182" s="113"/>
    </row>
    <row r="183" spans="1:15" ht="14.25">
      <c r="A183" s="114">
        <v>179</v>
      </c>
      <c r="B183" s="116" t="s">
        <v>1599</v>
      </c>
      <c r="C183" s="116" t="s">
        <v>1923</v>
      </c>
      <c r="D183" s="116" t="s">
        <v>47</v>
      </c>
      <c r="E183" s="116">
        <v>1877751</v>
      </c>
      <c r="F183" s="114" t="s">
        <v>1940</v>
      </c>
      <c r="G183" s="116" t="s">
        <v>1734</v>
      </c>
      <c r="H183" s="134" t="s">
        <v>1605</v>
      </c>
      <c r="I183" s="113">
        <v>10</v>
      </c>
      <c r="J183" s="113">
        <v>8</v>
      </c>
      <c r="K183" s="135">
        <v>77.055999999999997</v>
      </c>
      <c r="L183" s="135">
        <f t="shared" si="6"/>
        <v>95.055999999999997</v>
      </c>
      <c r="M183" s="113" t="s">
        <v>1713</v>
      </c>
      <c r="N183" s="113"/>
      <c r="O183" s="113"/>
    </row>
    <row r="184" spans="1:15">
      <c r="A184" s="114">
        <v>180</v>
      </c>
      <c r="B184" s="116" t="s">
        <v>1599</v>
      </c>
      <c r="C184" s="116" t="s">
        <v>1923</v>
      </c>
      <c r="D184" s="116" t="s">
        <v>47</v>
      </c>
      <c r="E184" s="136">
        <v>1822944</v>
      </c>
      <c r="F184" s="137" t="s">
        <v>1941</v>
      </c>
      <c r="G184" s="138" t="s">
        <v>1745</v>
      </c>
      <c r="H184" s="139" t="s">
        <v>1642</v>
      </c>
      <c r="I184" s="113">
        <v>10</v>
      </c>
      <c r="J184" s="113">
        <v>3</v>
      </c>
      <c r="K184" s="135">
        <v>75</v>
      </c>
      <c r="L184" s="135">
        <f t="shared" si="6"/>
        <v>88</v>
      </c>
      <c r="M184" s="113" t="s">
        <v>1710</v>
      </c>
      <c r="N184" s="113"/>
      <c r="O184" s="113"/>
    </row>
    <row r="185" spans="1:15" ht="14.25">
      <c r="A185" s="114">
        <v>181</v>
      </c>
      <c r="B185" s="116" t="s">
        <v>1599</v>
      </c>
      <c r="C185" s="116" t="s">
        <v>1923</v>
      </c>
      <c r="D185" s="116" t="s">
        <v>47</v>
      </c>
      <c r="E185" s="132" t="s">
        <v>1942</v>
      </c>
      <c r="F185" s="133" t="s">
        <v>1943</v>
      </c>
      <c r="G185" s="131" t="s">
        <v>1741</v>
      </c>
      <c r="H185" s="134" t="s">
        <v>1605</v>
      </c>
      <c r="I185" s="113">
        <v>10</v>
      </c>
      <c r="J185" s="113">
        <v>8</v>
      </c>
      <c r="K185" s="135">
        <v>76.554666666666705</v>
      </c>
      <c r="L185" s="135">
        <f t="shared" si="6"/>
        <v>94.554666666666705</v>
      </c>
      <c r="M185" s="113" t="s">
        <v>1713</v>
      </c>
      <c r="N185" s="113"/>
      <c r="O185" s="113"/>
    </row>
    <row r="186" spans="1:15" ht="14.25">
      <c r="A186" s="114">
        <v>182</v>
      </c>
      <c r="B186" s="116" t="s">
        <v>1599</v>
      </c>
      <c r="C186" s="116" t="s">
        <v>1923</v>
      </c>
      <c r="D186" s="116" t="s">
        <v>47</v>
      </c>
      <c r="E186" s="132" t="s">
        <v>1944</v>
      </c>
      <c r="F186" s="133" t="s">
        <v>1945</v>
      </c>
      <c r="G186" s="131" t="s">
        <v>1741</v>
      </c>
      <c r="H186" s="134" t="s">
        <v>1605</v>
      </c>
      <c r="I186" s="113">
        <v>10</v>
      </c>
      <c r="J186" s="113">
        <v>8</v>
      </c>
      <c r="K186" s="135">
        <v>75.861333333333306</v>
      </c>
      <c r="L186" s="135">
        <f t="shared" si="6"/>
        <v>93.861333333333306</v>
      </c>
      <c r="M186" s="113" t="s">
        <v>1713</v>
      </c>
      <c r="N186" s="113"/>
      <c r="O186" s="113"/>
    </row>
    <row r="187" spans="1:15" ht="14.25">
      <c r="A187" s="114">
        <v>183</v>
      </c>
      <c r="B187" s="116" t="s">
        <v>1599</v>
      </c>
      <c r="C187" s="116" t="s">
        <v>1923</v>
      </c>
      <c r="D187" s="116" t="s">
        <v>47</v>
      </c>
      <c r="E187" s="132" t="s">
        <v>1946</v>
      </c>
      <c r="F187" s="133" t="s">
        <v>1947</v>
      </c>
      <c r="G187" s="131" t="s">
        <v>1844</v>
      </c>
      <c r="H187" s="134" t="s">
        <v>1605</v>
      </c>
      <c r="I187" s="113">
        <v>10</v>
      </c>
      <c r="J187" s="113">
        <v>3</v>
      </c>
      <c r="K187" s="135">
        <v>75.893333333333302</v>
      </c>
      <c r="L187" s="135">
        <f t="shared" si="6"/>
        <v>88.893333333333302</v>
      </c>
      <c r="M187" s="113" t="s">
        <v>1710</v>
      </c>
      <c r="N187" s="113"/>
      <c r="O187" s="113"/>
    </row>
    <row r="188" spans="1:15" ht="14.25">
      <c r="A188" s="114">
        <v>184</v>
      </c>
      <c r="B188" s="116" t="s">
        <v>1599</v>
      </c>
      <c r="C188" s="116" t="s">
        <v>1923</v>
      </c>
      <c r="D188" s="116" t="s">
        <v>47</v>
      </c>
      <c r="E188" s="132" t="s">
        <v>1948</v>
      </c>
      <c r="F188" s="133" t="s">
        <v>1949</v>
      </c>
      <c r="G188" s="131" t="s">
        <v>1844</v>
      </c>
      <c r="H188" s="134" t="s">
        <v>1605</v>
      </c>
      <c r="I188" s="113">
        <v>10</v>
      </c>
      <c r="J188" s="113">
        <v>3</v>
      </c>
      <c r="K188" s="135">
        <v>76.426666666666705</v>
      </c>
      <c r="L188" s="135">
        <f t="shared" si="6"/>
        <v>89.426666666666705</v>
      </c>
      <c r="M188" s="113" t="s">
        <v>1710</v>
      </c>
      <c r="N188" s="113"/>
      <c r="O188" s="113"/>
    </row>
    <row r="189" spans="1:15" ht="14.25">
      <c r="A189" s="114">
        <v>185</v>
      </c>
      <c r="B189" s="116" t="s">
        <v>1599</v>
      </c>
      <c r="C189" s="116" t="s">
        <v>1923</v>
      </c>
      <c r="D189" s="116" t="s">
        <v>47</v>
      </c>
      <c r="E189" s="132" t="s">
        <v>1950</v>
      </c>
      <c r="F189" s="133" t="s">
        <v>1951</v>
      </c>
      <c r="G189" s="131" t="s">
        <v>1844</v>
      </c>
      <c r="H189" s="134" t="s">
        <v>1605</v>
      </c>
      <c r="I189" s="113">
        <v>10</v>
      </c>
      <c r="J189" s="113">
        <v>3</v>
      </c>
      <c r="K189" s="135">
        <v>74.7946666666667</v>
      </c>
      <c r="L189" s="135">
        <f t="shared" si="6"/>
        <v>87.7946666666667</v>
      </c>
      <c r="M189" s="113" t="s">
        <v>1710</v>
      </c>
      <c r="N189" s="113"/>
      <c r="O189" s="113"/>
    </row>
    <row r="190" spans="1:15" ht="14.25">
      <c r="A190" s="114">
        <v>186</v>
      </c>
      <c r="B190" s="116" t="s">
        <v>1599</v>
      </c>
      <c r="C190" s="116" t="s">
        <v>1923</v>
      </c>
      <c r="D190" s="116" t="s">
        <v>47</v>
      </c>
      <c r="E190" s="132" t="s">
        <v>1952</v>
      </c>
      <c r="F190" s="133" t="s">
        <v>1953</v>
      </c>
      <c r="G190" s="138" t="s">
        <v>1709</v>
      </c>
      <c r="H190" s="134" t="s">
        <v>1605</v>
      </c>
      <c r="I190" s="113">
        <v>10</v>
      </c>
      <c r="J190" s="113">
        <v>3</v>
      </c>
      <c r="K190" s="135">
        <v>76.053333333333299</v>
      </c>
      <c r="L190" s="135">
        <f t="shared" si="6"/>
        <v>89.053333333333299</v>
      </c>
      <c r="M190" s="113" t="s">
        <v>1710</v>
      </c>
      <c r="N190" s="113"/>
      <c r="O190" s="113"/>
    </row>
    <row r="191" spans="1:15" ht="14.25">
      <c r="A191" s="114">
        <v>187</v>
      </c>
      <c r="B191" s="116" t="s">
        <v>1599</v>
      </c>
      <c r="C191" s="116" t="s">
        <v>1923</v>
      </c>
      <c r="D191" s="116" t="s">
        <v>47</v>
      </c>
      <c r="E191" s="132" t="s">
        <v>1954</v>
      </c>
      <c r="F191" s="133" t="s">
        <v>1955</v>
      </c>
      <c r="G191" s="138" t="s">
        <v>1709</v>
      </c>
      <c r="H191" s="134" t="s">
        <v>1605</v>
      </c>
      <c r="I191" s="113">
        <v>10</v>
      </c>
      <c r="J191" s="113">
        <v>3</v>
      </c>
      <c r="K191" s="135">
        <v>75.567999999999998</v>
      </c>
      <c r="L191" s="135">
        <f t="shared" si="6"/>
        <v>88.567999999999998</v>
      </c>
      <c r="M191" s="113" t="s">
        <v>1710</v>
      </c>
      <c r="N191" s="113"/>
      <c r="O191" s="113"/>
    </row>
    <row r="192" spans="1:15" ht="14.25">
      <c r="A192" s="114">
        <v>188</v>
      </c>
      <c r="B192" s="116" t="s">
        <v>1599</v>
      </c>
      <c r="C192" s="116" t="s">
        <v>1923</v>
      </c>
      <c r="D192" s="116" t="s">
        <v>47</v>
      </c>
      <c r="E192" s="132" t="s">
        <v>1956</v>
      </c>
      <c r="F192" s="133" t="s">
        <v>1957</v>
      </c>
      <c r="G192" s="138" t="s">
        <v>1709</v>
      </c>
      <c r="H192" s="134" t="s">
        <v>1605</v>
      </c>
      <c r="I192" s="113">
        <v>10</v>
      </c>
      <c r="J192" s="113">
        <v>3</v>
      </c>
      <c r="K192" s="135">
        <v>72.927999999999997</v>
      </c>
      <c r="L192" s="135">
        <f t="shared" si="6"/>
        <v>85.927999999999997</v>
      </c>
      <c r="M192" s="113" t="s">
        <v>1710</v>
      </c>
      <c r="N192" s="113"/>
      <c r="O192" s="113"/>
    </row>
    <row r="193" spans="1:15" ht="14.25">
      <c r="A193" s="114">
        <v>189</v>
      </c>
      <c r="B193" s="116" t="s">
        <v>1599</v>
      </c>
      <c r="C193" s="116" t="s">
        <v>1923</v>
      </c>
      <c r="D193" s="116" t="s">
        <v>47</v>
      </c>
      <c r="E193" s="116">
        <v>1822727</v>
      </c>
      <c r="F193" s="114" t="s">
        <v>1958</v>
      </c>
      <c r="G193" s="116" t="s">
        <v>1734</v>
      </c>
      <c r="H193" s="134" t="s">
        <v>1605</v>
      </c>
      <c r="I193" s="113">
        <v>10</v>
      </c>
      <c r="J193" s="113">
        <v>3</v>
      </c>
      <c r="K193" s="135">
        <v>77.087999999999994</v>
      </c>
      <c r="L193" s="135">
        <f t="shared" si="6"/>
        <v>90.087999999999994</v>
      </c>
      <c r="M193" s="113" t="s">
        <v>1713</v>
      </c>
      <c r="N193" s="113"/>
      <c r="O193" s="113"/>
    </row>
    <row r="194" spans="1:15">
      <c r="A194" s="114">
        <v>190</v>
      </c>
      <c r="B194" s="116" t="s">
        <v>1599</v>
      </c>
      <c r="C194" s="116" t="s">
        <v>1923</v>
      </c>
      <c r="D194" s="116" t="s">
        <v>47</v>
      </c>
      <c r="E194" s="116">
        <v>1822922</v>
      </c>
      <c r="F194" s="137" t="s">
        <v>1959</v>
      </c>
      <c r="G194" s="138" t="s">
        <v>1832</v>
      </c>
      <c r="H194" s="139" t="s">
        <v>1642</v>
      </c>
      <c r="I194" s="113">
        <v>10</v>
      </c>
      <c r="J194" s="113">
        <v>3</v>
      </c>
      <c r="K194" s="135">
        <v>76.426666666666705</v>
      </c>
      <c r="L194" s="135">
        <f t="shared" si="6"/>
        <v>89.426666666666705</v>
      </c>
      <c r="M194" s="113" t="s">
        <v>1710</v>
      </c>
      <c r="N194" s="113"/>
      <c r="O194" s="113"/>
    </row>
    <row r="195" spans="1:15">
      <c r="A195" s="114">
        <v>191</v>
      </c>
      <c r="B195" s="116" t="s">
        <v>1599</v>
      </c>
      <c r="C195" s="113" t="s">
        <v>1960</v>
      </c>
      <c r="D195" s="113" t="s">
        <v>1961</v>
      </c>
      <c r="E195" s="113" t="s">
        <v>1962</v>
      </c>
      <c r="F195" s="57" t="s">
        <v>1963</v>
      </c>
      <c r="G195" s="113" t="s">
        <v>1604</v>
      </c>
      <c r="H195" s="113" t="s">
        <v>1605</v>
      </c>
      <c r="I195" s="114">
        <v>10</v>
      </c>
      <c r="J195" s="113">
        <v>3</v>
      </c>
      <c r="K195" s="113">
        <v>76</v>
      </c>
      <c r="L195" s="113">
        <f t="shared" ref="L195:L209" si="7">SUM(I195:K195)</f>
        <v>89</v>
      </c>
      <c r="M195" s="113" t="s">
        <v>1710</v>
      </c>
      <c r="N195" s="113"/>
      <c r="O195" s="113"/>
    </row>
    <row r="196" spans="1:15">
      <c r="A196" s="114">
        <v>192</v>
      </c>
      <c r="B196" s="116" t="s">
        <v>1599</v>
      </c>
      <c r="C196" s="113" t="s">
        <v>1960</v>
      </c>
      <c r="D196" s="113" t="s">
        <v>1961</v>
      </c>
      <c r="E196" s="113" t="s">
        <v>1964</v>
      </c>
      <c r="F196" s="57" t="s">
        <v>1965</v>
      </c>
      <c r="G196" s="113" t="s">
        <v>1604</v>
      </c>
      <c r="H196" s="113" t="s">
        <v>1605</v>
      </c>
      <c r="I196" s="114">
        <v>10</v>
      </c>
      <c r="J196" s="113">
        <v>2</v>
      </c>
      <c r="K196" s="113">
        <v>47</v>
      </c>
      <c r="L196" s="113">
        <f t="shared" si="7"/>
        <v>59</v>
      </c>
      <c r="M196" s="119" t="s">
        <v>1836</v>
      </c>
      <c r="N196" s="113"/>
      <c r="O196" s="113"/>
    </row>
    <row r="197" spans="1:15">
      <c r="A197" s="114">
        <v>193</v>
      </c>
      <c r="B197" s="116" t="s">
        <v>1599</v>
      </c>
      <c r="C197" s="113" t="s">
        <v>1960</v>
      </c>
      <c r="D197" s="113" t="s">
        <v>1961</v>
      </c>
      <c r="E197" s="113" t="s">
        <v>1966</v>
      </c>
      <c r="F197" s="57" t="s">
        <v>1967</v>
      </c>
      <c r="G197" s="113" t="s">
        <v>1604</v>
      </c>
      <c r="H197" s="113" t="s">
        <v>1605</v>
      </c>
      <c r="I197" s="114">
        <v>10</v>
      </c>
      <c r="J197" s="113">
        <v>3</v>
      </c>
      <c r="K197" s="113">
        <v>73</v>
      </c>
      <c r="L197" s="113">
        <f t="shared" si="7"/>
        <v>86</v>
      </c>
      <c r="M197" s="113" t="s">
        <v>1710</v>
      </c>
      <c r="N197" s="113"/>
      <c r="O197" s="113"/>
    </row>
    <row r="198" spans="1:15">
      <c r="A198" s="114">
        <v>194</v>
      </c>
      <c r="B198" s="116" t="s">
        <v>1599</v>
      </c>
      <c r="C198" s="113" t="s">
        <v>1960</v>
      </c>
      <c r="D198" s="113" t="s">
        <v>1961</v>
      </c>
      <c r="E198" s="113" t="s">
        <v>1968</v>
      </c>
      <c r="F198" s="57" t="s">
        <v>1969</v>
      </c>
      <c r="G198" s="113" t="s">
        <v>1604</v>
      </c>
      <c r="H198" s="113" t="s">
        <v>1605</v>
      </c>
      <c r="I198" s="114">
        <v>10</v>
      </c>
      <c r="J198" s="113">
        <v>3</v>
      </c>
      <c r="K198" s="113">
        <v>65</v>
      </c>
      <c r="L198" s="113">
        <f t="shared" si="7"/>
        <v>78</v>
      </c>
      <c r="M198" s="113" t="s">
        <v>1717</v>
      </c>
      <c r="N198" s="113"/>
      <c r="O198" s="113"/>
    </row>
    <row r="199" spans="1:15">
      <c r="A199" s="114">
        <v>195</v>
      </c>
      <c r="B199" s="116" t="s">
        <v>1599</v>
      </c>
      <c r="C199" s="113" t="s">
        <v>1960</v>
      </c>
      <c r="D199" s="113" t="s">
        <v>1961</v>
      </c>
      <c r="E199" s="113" t="s">
        <v>1970</v>
      </c>
      <c r="F199" s="57" t="s">
        <v>1971</v>
      </c>
      <c r="G199" s="113" t="s">
        <v>1613</v>
      </c>
      <c r="H199" s="113" t="s">
        <v>1605</v>
      </c>
      <c r="I199" s="114">
        <v>10</v>
      </c>
      <c r="J199" s="113">
        <v>4</v>
      </c>
      <c r="K199" s="113">
        <v>78</v>
      </c>
      <c r="L199" s="113">
        <f t="shared" si="7"/>
        <v>92</v>
      </c>
      <c r="M199" s="113" t="s">
        <v>1713</v>
      </c>
      <c r="N199" s="113"/>
      <c r="O199" s="113"/>
    </row>
    <row r="200" spans="1:15">
      <c r="A200" s="114">
        <v>196</v>
      </c>
      <c r="B200" s="116" t="s">
        <v>1599</v>
      </c>
      <c r="C200" s="113" t="s">
        <v>1960</v>
      </c>
      <c r="D200" s="113" t="s">
        <v>1961</v>
      </c>
      <c r="E200" s="113" t="s">
        <v>1972</v>
      </c>
      <c r="F200" s="57" t="s">
        <v>1973</v>
      </c>
      <c r="G200" s="113" t="s">
        <v>1613</v>
      </c>
      <c r="H200" s="113" t="s">
        <v>1605</v>
      </c>
      <c r="I200" s="114">
        <v>10</v>
      </c>
      <c r="J200" s="113">
        <v>3</v>
      </c>
      <c r="K200" s="113">
        <v>72</v>
      </c>
      <c r="L200" s="113">
        <f t="shared" si="7"/>
        <v>85</v>
      </c>
      <c r="M200" s="113" t="s">
        <v>1710</v>
      </c>
      <c r="N200" s="113"/>
      <c r="O200" s="113"/>
    </row>
    <row r="201" spans="1:15">
      <c r="A201" s="114">
        <v>197</v>
      </c>
      <c r="B201" s="116" t="s">
        <v>1599</v>
      </c>
      <c r="C201" s="113" t="s">
        <v>1960</v>
      </c>
      <c r="D201" s="113" t="s">
        <v>1961</v>
      </c>
      <c r="E201" s="117" t="s">
        <v>1974</v>
      </c>
      <c r="F201" s="57" t="s">
        <v>1975</v>
      </c>
      <c r="G201" s="117" t="s">
        <v>1832</v>
      </c>
      <c r="H201" s="117" t="s">
        <v>1976</v>
      </c>
      <c r="I201" s="114">
        <v>10</v>
      </c>
      <c r="J201" s="113">
        <v>5</v>
      </c>
      <c r="K201" s="113">
        <v>80</v>
      </c>
      <c r="L201" s="113">
        <f t="shared" si="7"/>
        <v>95</v>
      </c>
      <c r="M201" s="113" t="s">
        <v>1713</v>
      </c>
      <c r="N201" s="113"/>
      <c r="O201" s="113"/>
    </row>
    <row r="202" spans="1:15">
      <c r="A202" s="114">
        <v>198</v>
      </c>
      <c r="B202" s="116" t="s">
        <v>1599</v>
      </c>
      <c r="C202" s="113" t="s">
        <v>1960</v>
      </c>
      <c r="D202" s="113" t="s">
        <v>1961</v>
      </c>
      <c r="E202" s="113" t="s">
        <v>1977</v>
      </c>
      <c r="F202" s="57" t="s">
        <v>1978</v>
      </c>
      <c r="G202" s="113" t="s">
        <v>1630</v>
      </c>
      <c r="H202" s="113" t="s">
        <v>1605</v>
      </c>
      <c r="I202" s="114">
        <v>10</v>
      </c>
      <c r="J202" s="113">
        <v>3</v>
      </c>
      <c r="K202" s="113">
        <v>73</v>
      </c>
      <c r="L202" s="113">
        <f t="shared" si="7"/>
        <v>86</v>
      </c>
      <c r="M202" s="113" t="s">
        <v>1710</v>
      </c>
      <c r="N202" s="113"/>
      <c r="O202" s="113"/>
    </row>
    <row r="203" spans="1:15">
      <c r="A203" s="114">
        <v>199</v>
      </c>
      <c r="B203" s="116" t="s">
        <v>1599</v>
      </c>
      <c r="C203" s="113" t="s">
        <v>1960</v>
      </c>
      <c r="D203" s="113" t="s">
        <v>1961</v>
      </c>
      <c r="E203" s="113" t="s">
        <v>1979</v>
      </c>
      <c r="F203" s="57" t="s">
        <v>1980</v>
      </c>
      <c r="G203" s="113" t="s">
        <v>1620</v>
      </c>
      <c r="H203" s="113" t="s">
        <v>1605</v>
      </c>
      <c r="I203" s="114">
        <v>10</v>
      </c>
      <c r="J203" s="113">
        <v>3</v>
      </c>
      <c r="K203" s="113">
        <v>73</v>
      </c>
      <c r="L203" s="113">
        <f t="shared" si="7"/>
        <v>86</v>
      </c>
      <c r="M203" s="113" t="s">
        <v>1710</v>
      </c>
      <c r="N203" s="113"/>
      <c r="O203" s="113"/>
    </row>
    <row r="204" spans="1:15">
      <c r="A204" s="114">
        <v>200</v>
      </c>
      <c r="B204" s="116" t="s">
        <v>1599</v>
      </c>
      <c r="C204" s="113" t="s">
        <v>1960</v>
      </c>
      <c r="D204" s="113" t="s">
        <v>1961</v>
      </c>
      <c r="E204" s="113" t="s">
        <v>1981</v>
      </c>
      <c r="F204" s="57" t="s">
        <v>1982</v>
      </c>
      <c r="G204" s="113" t="s">
        <v>1630</v>
      </c>
      <c r="H204" s="113" t="s">
        <v>1605</v>
      </c>
      <c r="I204" s="114">
        <v>10</v>
      </c>
      <c r="J204" s="113">
        <v>3</v>
      </c>
      <c r="K204" s="113">
        <v>76</v>
      </c>
      <c r="L204" s="113">
        <f t="shared" si="7"/>
        <v>89</v>
      </c>
      <c r="M204" s="113" t="s">
        <v>1710</v>
      </c>
      <c r="N204" s="113"/>
      <c r="O204" s="113"/>
    </row>
    <row r="205" spans="1:15">
      <c r="A205" s="114">
        <v>201</v>
      </c>
      <c r="B205" s="116" t="s">
        <v>1599</v>
      </c>
      <c r="C205" s="113" t="s">
        <v>1960</v>
      </c>
      <c r="D205" s="113" t="s">
        <v>1961</v>
      </c>
      <c r="E205" s="113" t="s">
        <v>1983</v>
      </c>
      <c r="F205" s="57" t="s">
        <v>1984</v>
      </c>
      <c r="G205" s="113" t="s">
        <v>1630</v>
      </c>
      <c r="H205" s="113" t="s">
        <v>1605</v>
      </c>
      <c r="I205" s="114">
        <v>10</v>
      </c>
      <c r="J205" s="113">
        <v>3</v>
      </c>
      <c r="K205" s="113">
        <v>77</v>
      </c>
      <c r="L205" s="113">
        <f t="shared" si="7"/>
        <v>90</v>
      </c>
      <c r="M205" s="113" t="s">
        <v>1713</v>
      </c>
      <c r="N205" s="113"/>
      <c r="O205" s="113"/>
    </row>
    <row r="206" spans="1:15">
      <c r="A206" s="114">
        <v>202</v>
      </c>
      <c r="B206" s="116" t="s">
        <v>1599</v>
      </c>
      <c r="C206" s="113" t="s">
        <v>1960</v>
      </c>
      <c r="D206" s="113" t="s">
        <v>1961</v>
      </c>
      <c r="E206" s="113" t="s">
        <v>1985</v>
      </c>
      <c r="F206" s="57" t="s">
        <v>1986</v>
      </c>
      <c r="G206" s="113" t="s">
        <v>1630</v>
      </c>
      <c r="H206" s="113" t="s">
        <v>1605</v>
      </c>
      <c r="I206" s="114">
        <v>10</v>
      </c>
      <c r="J206" s="113">
        <v>4</v>
      </c>
      <c r="K206" s="113">
        <v>78</v>
      </c>
      <c r="L206" s="113">
        <f t="shared" si="7"/>
        <v>92</v>
      </c>
      <c r="M206" s="113" t="s">
        <v>1713</v>
      </c>
      <c r="N206" s="113"/>
      <c r="O206" s="113"/>
    </row>
    <row r="207" spans="1:15">
      <c r="A207" s="114">
        <v>203</v>
      </c>
      <c r="B207" s="116" t="s">
        <v>1599</v>
      </c>
      <c r="C207" s="113" t="s">
        <v>1960</v>
      </c>
      <c r="D207" s="113" t="s">
        <v>1961</v>
      </c>
      <c r="E207" s="117" t="s">
        <v>1987</v>
      </c>
      <c r="F207" s="57" t="s">
        <v>1988</v>
      </c>
      <c r="G207" s="117" t="s">
        <v>1832</v>
      </c>
      <c r="H207" s="117" t="s">
        <v>1976</v>
      </c>
      <c r="I207" s="114">
        <v>10</v>
      </c>
      <c r="J207" s="113">
        <v>4</v>
      </c>
      <c r="K207" s="113">
        <v>76</v>
      </c>
      <c r="L207" s="113">
        <f t="shared" si="7"/>
        <v>90</v>
      </c>
      <c r="M207" s="113" t="s">
        <v>1713</v>
      </c>
      <c r="N207" s="113"/>
      <c r="O207" s="113"/>
    </row>
    <row r="208" spans="1:15">
      <c r="A208" s="114">
        <v>204</v>
      </c>
      <c r="B208" s="116" t="s">
        <v>1599</v>
      </c>
      <c r="C208" s="113" t="s">
        <v>1960</v>
      </c>
      <c r="D208" s="113" t="s">
        <v>1961</v>
      </c>
      <c r="E208" s="117" t="s">
        <v>1989</v>
      </c>
      <c r="F208" s="57" t="s">
        <v>1990</v>
      </c>
      <c r="G208" s="117" t="s">
        <v>1745</v>
      </c>
      <c r="H208" s="117" t="s">
        <v>1976</v>
      </c>
      <c r="I208" s="114">
        <v>10</v>
      </c>
      <c r="J208" s="113">
        <v>4</v>
      </c>
      <c r="K208" s="113">
        <v>79</v>
      </c>
      <c r="L208" s="113">
        <f t="shared" si="7"/>
        <v>93</v>
      </c>
      <c r="M208" s="113" t="s">
        <v>1713</v>
      </c>
      <c r="N208" s="113"/>
      <c r="O208" s="113"/>
    </row>
    <row r="209" spans="1:15">
      <c r="A209" s="114">
        <v>205</v>
      </c>
      <c r="B209" s="116" t="s">
        <v>1599</v>
      </c>
      <c r="C209" s="113" t="s">
        <v>1960</v>
      </c>
      <c r="D209" s="116" t="s">
        <v>1961</v>
      </c>
      <c r="E209" s="113">
        <v>1722900</v>
      </c>
      <c r="F209" s="116" t="s">
        <v>1991</v>
      </c>
      <c r="G209" s="116" t="s">
        <v>1992</v>
      </c>
      <c r="H209" s="116" t="s">
        <v>1993</v>
      </c>
      <c r="I209" s="114">
        <v>10</v>
      </c>
      <c r="J209" s="113">
        <v>0</v>
      </c>
      <c r="K209" s="113">
        <v>30</v>
      </c>
      <c r="L209" s="113">
        <f t="shared" si="7"/>
        <v>40</v>
      </c>
      <c r="M209" s="119" t="s">
        <v>1836</v>
      </c>
      <c r="N209" s="113" t="s">
        <v>1994</v>
      </c>
      <c r="O209" s="113"/>
    </row>
    <row r="210" spans="1:15">
      <c r="A210" s="114">
        <v>206</v>
      </c>
      <c r="B210" s="116" t="s">
        <v>1599</v>
      </c>
      <c r="C210" s="113" t="s">
        <v>1995</v>
      </c>
      <c r="D210" s="113" t="s">
        <v>387</v>
      </c>
      <c r="E210" s="113">
        <v>1822940</v>
      </c>
      <c r="F210" s="140" t="s">
        <v>1996</v>
      </c>
      <c r="G210" s="113" t="s">
        <v>1745</v>
      </c>
      <c r="H210" s="113" t="s">
        <v>1976</v>
      </c>
      <c r="I210" s="113">
        <v>10</v>
      </c>
      <c r="J210" s="113">
        <v>3</v>
      </c>
      <c r="K210" s="113">
        <v>63</v>
      </c>
      <c r="L210" s="113">
        <v>76</v>
      </c>
      <c r="M210" s="113" t="s">
        <v>1717</v>
      </c>
      <c r="N210" s="113"/>
      <c r="O210" s="113"/>
    </row>
    <row r="211" spans="1:15">
      <c r="A211" s="114">
        <v>207</v>
      </c>
      <c r="B211" s="116" t="s">
        <v>1599</v>
      </c>
      <c r="C211" s="113" t="s">
        <v>1995</v>
      </c>
      <c r="D211" s="113" t="s">
        <v>387</v>
      </c>
      <c r="E211" s="113">
        <v>1822942</v>
      </c>
      <c r="F211" s="140" t="s">
        <v>1997</v>
      </c>
      <c r="G211" s="113" t="s">
        <v>1745</v>
      </c>
      <c r="H211" s="113" t="s">
        <v>1976</v>
      </c>
      <c r="I211" s="113">
        <v>10</v>
      </c>
      <c r="J211" s="113">
        <v>3</v>
      </c>
      <c r="K211" s="113">
        <v>65</v>
      </c>
      <c r="L211" s="113">
        <v>78</v>
      </c>
      <c r="M211" s="113" t="s">
        <v>1717</v>
      </c>
      <c r="N211" s="113"/>
      <c r="O211" s="113"/>
    </row>
    <row r="212" spans="1:15">
      <c r="A212" s="114">
        <v>208</v>
      </c>
      <c r="B212" s="116" t="s">
        <v>1599</v>
      </c>
      <c r="C212" s="113" t="s">
        <v>1995</v>
      </c>
      <c r="D212" s="113" t="s">
        <v>387</v>
      </c>
      <c r="E212" s="113">
        <v>1822918</v>
      </c>
      <c r="F212" s="140" t="s">
        <v>1998</v>
      </c>
      <c r="G212" s="113" t="s">
        <v>1832</v>
      </c>
      <c r="H212" s="113" t="s">
        <v>1976</v>
      </c>
      <c r="I212" s="113">
        <v>10</v>
      </c>
      <c r="J212" s="113">
        <v>3</v>
      </c>
      <c r="K212" s="113">
        <v>66</v>
      </c>
      <c r="L212" s="113">
        <v>79</v>
      </c>
      <c r="M212" s="113" t="s">
        <v>1717</v>
      </c>
      <c r="N212" s="113"/>
      <c r="O212" s="113"/>
    </row>
    <row r="213" spans="1:15">
      <c r="A213" s="114">
        <v>209</v>
      </c>
      <c r="B213" s="116" t="s">
        <v>1599</v>
      </c>
      <c r="C213" s="113" t="s">
        <v>1995</v>
      </c>
      <c r="D213" s="113" t="s">
        <v>387</v>
      </c>
      <c r="E213" s="113">
        <v>1822919</v>
      </c>
      <c r="F213" s="141" t="s">
        <v>1999</v>
      </c>
      <c r="G213" s="113" t="s">
        <v>1832</v>
      </c>
      <c r="H213" s="113" t="s">
        <v>1976</v>
      </c>
      <c r="I213" s="113">
        <v>10</v>
      </c>
      <c r="J213" s="113">
        <v>5</v>
      </c>
      <c r="K213" s="113">
        <v>80</v>
      </c>
      <c r="L213" s="113">
        <v>95</v>
      </c>
      <c r="M213" s="113" t="s">
        <v>1713</v>
      </c>
      <c r="N213" s="113"/>
      <c r="O213" s="113"/>
    </row>
    <row r="214" spans="1:15">
      <c r="A214" s="114">
        <v>210</v>
      </c>
      <c r="B214" s="116" t="s">
        <v>1599</v>
      </c>
      <c r="C214" s="113" t="s">
        <v>1995</v>
      </c>
      <c r="D214" s="113" t="s">
        <v>387</v>
      </c>
      <c r="E214" s="113">
        <v>1822569</v>
      </c>
      <c r="F214" s="141" t="s">
        <v>2000</v>
      </c>
      <c r="G214" s="113" t="s">
        <v>1832</v>
      </c>
      <c r="H214" s="113" t="s">
        <v>1976</v>
      </c>
      <c r="I214" s="113">
        <v>10</v>
      </c>
      <c r="J214" s="113">
        <v>5</v>
      </c>
      <c r="K214" s="113">
        <v>75</v>
      </c>
      <c r="L214" s="113">
        <v>90</v>
      </c>
      <c r="M214" s="113" t="s">
        <v>1713</v>
      </c>
      <c r="N214" s="113"/>
      <c r="O214" s="113"/>
    </row>
    <row r="215" spans="1:15">
      <c r="A215" s="114">
        <v>211</v>
      </c>
      <c r="B215" s="116" t="s">
        <v>1599</v>
      </c>
      <c r="C215" s="113" t="s">
        <v>1995</v>
      </c>
      <c r="D215" s="113" t="s">
        <v>387</v>
      </c>
      <c r="E215" s="113">
        <v>1822649</v>
      </c>
      <c r="F215" s="141" t="s">
        <v>2001</v>
      </c>
      <c r="G215" s="113" t="s">
        <v>1709</v>
      </c>
      <c r="H215" s="113" t="s">
        <v>1605</v>
      </c>
      <c r="I215" s="113">
        <v>10</v>
      </c>
      <c r="J215" s="113">
        <v>5</v>
      </c>
      <c r="K215" s="113">
        <v>71</v>
      </c>
      <c r="L215" s="113">
        <v>86</v>
      </c>
      <c r="M215" s="113" t="s">
        <v>1710</v>
      </c>
      <c r="N215" s="113"/>
      <c r="O215" s="113"/>
    </row>
    <row r="216" spans="1:15">
      <c r="A216" s="114">
        <v>212</v>
      </c>
      <c r="B216" s="116" t="s">
        <v>1599</v>
      </c>
      <c r="C216" s="113" t="s">
        <v>1995</v>
      </c>
      <c r="D216" s="113" t="s">
        <v>387</v>
      </c>
      <c r="E216" s="113">
        <v>1822617</v>
      </c>
      <c r="F216" s="141" t="s">
        <v>2002</v>
      </c>
      <c r="G216" s="113" t="s">
        <v>1709</v>
      </c>
      <c r="H216" s="113" t="s">
        <v>1605</v>
      </c>
      <c r="I216" s="113">
        <v>10</v>
      </c>
      <c r="J216" s="113">
        <v>4</v>
      </c>
      <c r="K216" s="113">
        <v>70</v>
      </c>
      <c r="L216" s="113">
        <v>84</v>
      </c>
      <c r="M216" s="113" t="s">
        <v>1710</v>
      </c>
      <c r="N216" s="113"/>
      <c r="O216" s="113"/>
    </row>
    <row r="217" spans="1:15">
      <c r="A217" s="114">
        <v>213</v>
      </c>
      <c r="B217" s="116" t="s">
        <v>1599</v>
      </c>
      <c r="C217" s="113" t="s">
        <v>1995</v>
      </c>
      <c r="D217" s="113" t="s">
        <v>387</v>
      </c>
      <c r="E217" s="113">
        <v>1822633</v>
      </c>
      <c r="F217" s="141" t="s">
        <v>2003</v>
      </c>
      <c r="G217" s="113" t="s">
        <v>1716</v>
      </c>
      <c r="H217" s="113" t="s">
        <v>1605</v>
      </c>
      <c r="I217" s="113">
        <v>10</v>
      </c>
      <c r="J217" s="113">
        <v>3</v>
      </c>
      <c r="K217" s="113">
        <v>71</v>
      </c>
      <c r="L217" s="113">
        <v>84</v>
      </c>
      <c r="M217" s="113" t="s">
        <v>1710</v>
      </c>
      <c r="N217" s="113"/>
      <c r="O217" s="113"/>
    </row>
    <row r="218" spans="1:15">
      <c r="A218" s="114">
        <v>214</v>
      </c>
      <c r="B218" s="116" t="s">
        <v>1599</v>
      </c>
      <c r="C218" s="113" t="s">
        <v>1995</v>
      </c>
      <c r="D218" s="113" t="s">
        <v>387</v>
      </c>
      <c r="E218" s="113">
        <v>1822628</v>
      </c>
      <c r="F218" s="141" t="s">
        <v>2004</v>
      </c>
      <c r="G218" s="113" t="s">
        <v>1716</v>
      </c>
      <c r="H218" s="113" t="s">
        <v>1605</v>
      </c>
      <c r="I218" s="113">
        <v>10</v>
      </c>
      <c r="J218" s="113">
        <v>4</v>
      </c>
      <c r="K218" s="113">
        <v>71</v>
      </c>
      <c r="L218" s="113">
        <v>85</v>
      </c>
      <c r="M218" s="113" t="s">
        <v>1710</v>
      </c>
      <c r="N218" s="113"/>
      <c r="O218" s="113"/>
    </row>
    <row r="219" spans="1:15">
      <c r="A219" s="114">
        <v>215</v>
      </c>
      <c r="B219" s="116" t="s">
        <v>1599</v>
      </c>
      <c r="C219" s="113" t="s">
        <v>1995</v>
      </c>
      <c r="D219" s="113" t="s">
        <v>387</v>
      </c>
      <c r="E219" s="113">
        <v>1822679</v>
      </c>
      <c r="F219" s="141" t="s">
        <v>2005</v>
      </c>
      <c r="G219" s="113" t="s">
        <v>1739</v>
      </c>
      <c r="H219" s="113" t="s">
        <v>1810</v>
      </c>
      <c r="I219" s="113">
        <v>10</v>
      </c>
      <c r="J219" s="113">
        <v>4</v>
      </c>
      <c r="K219" s="113">
        <v>65</v>
      </c>
      <c r="L219" s="113">
        <v>79</v>
      </c>
      <c r="M219" s="113" t="s">
        <v>1717</v>
      </c>
      <c r="N219" s="113"/>
      <c r="O219" s="113"/>
    </row>
    <row r="220" spans="1:15">
      <c r="A220" s="114">
        <v>216</v>
      </c>
      <c r="B220" s="116" t="s">
        <v>1599</v>
      </c>
      <c r="C220" s="113" t="s">
        <v>1995</v>
      </c>
      <c r="D220" s="113" t="s">
        <v>387</v>
      </c>
      <c r="E220" s="113">
        <v>1822689</v>
      </c>
      <c r="F220" s="141" t="s">
        <v>2006</v>
      </c>
      <c r="G220" s="113" t="s">
        <v>1739</v>
      </c>
      <c r="H220" s="113" t="s">
        <v>1605</v>
      </c>
      <c r="I220" s="113">
        <v>10</v>
      </c>
      <c r="J220" s="113">
        <v>3</v>
      </c>
      <c r="K220" s="113">
        <v>65</v>
      </c>
      <c r="L220" s="113">
        <v>78</v>
      </c>
      <c r="M220" s="113" t="s">
        <v>1717</v>
      </c>
      <c r="N220" s="113"/>
      <c r="O220" s="113"/>
    </row>
    <row r="221" spans="1:15">
      <c r="A221" s="114">
        <v>217</v>
      </c>
      <c r="B221" s="116" t="s">
        <v>1599</v>
      </c>
      <c r="C221" s="113" t="s">
        <v>1995</v>
      </c>
      <c r="D221" s="113" t="s">
        <v>387</v>
      </c>
      <c r="E221" s="113">
        <v>1822695</v>
      </c>
      <c r="F221" s="141" t="s">
        <v>2007</v>
      </c>
      <c r="G221" s="113" t="s">
        <v>1739</v>
      </c>
      <c r="H221" s="113" t="s">
        <v>1605</v>
      </c>
      <c r="I221" s="113">
        <v>10</v>
      </c>
      <c r="J221" s="113">
        <v>3</v>
      </c>
      <c r="K221" s="113">
        <v>64</v>
      </c>
      <c r="L221" s="113">
        <v>77</v>
      </c>
      <c r="M221" s="113" t="s">
        <v>1717</v>
      </c>
      <c r="N221" s="113"/>
      <c r="O221" s="113"/>
    </row>
    <row r="222" spans="1:15">
      <c r="A222" s="114">
        <v>218</v>
      </c>
      <c r="B222" s="116" t="s">
        <v>1599</v>
      </c>
      <c r="C222" s="113" t="s">
        <v>1995</v>
      </c>
      <c r="D222" s="113" t="s">
        <v>387</v>
      </c>
      <c r="E222" s="113">
        <v>1822691</v>
      </c>
      <c r="F222" s="141" t="s">
        <v>2008</v>
      </c>
      <c r="G222" s="113" t="s">
        <v>1739</v>
      </c>
      <c r="H222" s="113" t="s">
        <v>1605</v>
      </c>
      <c r="I222" s="113">
        <v>10</v>
      </c>
      <c r="J222" s="113">
        <v>3</v>
      </c>
      <c r="K222" s="113">
        <v>70</v>
      </c>
      <c r="L222" s="113">
        <v>83</v>
      </c>
      <c r="M222" s="113" t="s">
        <v>1710</v>
      </c>
      <c r="N222" s="113"/>
      <c r="O222" s="113"/>
    </row>
    <row r="223" spans="1:15">
      <c r="A223" s="114">
        <v>219</v>
      </c>
      <c r="B223" s="116" t="s">
        <v>1599</v>
      </c>
      <c r="C223" s="113" t="s">
        <v>1995</v>
      </c>
      <c r="D223" s="113" t="s">
        <v>387</v>
      </c>
      <c r="E223" s="113">
        <v>1822697</v>
      </c>
      <c r="F223" s="141" t="s">
        <v>2009</v>
      </c>
      <c r="G223" s="113" t="s">
        <v>1739</v>
      </c>
      <c r="H223" s="113" t="s">
        <v>1605</v>
      </c>
      <c r="I223" s="113">
        <v>10</v>
      </c>
      <c r="J223" s="113">
        <v>4</v>
      </c>
      <c r="K223" s="113">
        <v>69</v>
      </c>
      <c r="L223" s="113">
        <v>83</v>
      </c>
      <c r="M223" s="113" t="s">
        <v>1710</v>
      </c>
      <c r="N223" s="113"/>
      <c r="O223" s="113"/>
    </row>
    <row r="224" spans="1:15">
      <c r="A224" s="114">
        <v>220</v>
      </c>
      <c r="B224" s="116" t="s">
        <v>1599</v>
      </c>
      <c r="C224" s="113" t="s">
        <v>1995</v>
      </c>
      <c r="D224" s="113" t="s">
        <v>387</v>
      </c>
      <c r="E224" s="113">
        <v>1822694</v>
      </c>
      <c r="F224" s="141" t="s">
        <v>2010</v>
      </c>
      <c r="G224" s="113" t="s">
        <v>1739</v>
      </c>
      <c r="H224" s="113" t="s">
        <v>1605</v>
      </c>
      <c r="I224" s="113">
        <v>10</v>
      </c>
      <c r="J224" s="113">
        <v>4</v>
      </c>
      <c r="K224" s="113">
        <v>69</v>
      </c>
      <c r="L224" s="113">
        <v>83</v>
      </c>
      <c r="M224" s="113" t="s">
        <v>1710</v>
      </c>
      <c r="N224" s="113"/>
      <c r="O224" s="113"/>
    </row>
    <row r="225" spans="1:15">
      <c r="A225" s="114">
        <v>221</v>
      </c>
      <c r="B225" s="116" t="s">
        <v>1599</v>
      </c>
      <c r="C225" s="113" t="s">
        <v>1995</v>
      </c>
      <c r="D225" s="113" t="s">
        <v>387</v>
      </c>
      <c r="E225" s="113">
        <v>1822555</v>
      </c>
      <c r="F225" s="141" t="s">
        <v>2011</v>
      </c>
      <c r="G225" s="113" t="s">
        <v>1712</v>
      </c>
      <c r="H225" s="113" t="s">
        <v>1605</v>
      </c>
      <c r="I225" s="113">
        <v>10</v>
      </c>
      <c r="J225" s="113">
        <v>5</v>
      </c>
      <c r="K225" s="113">
        <v>71</v>
      </c>
      <c r="L225" s="113">
        <v>86</v>
      </c>
      <c r="M225" s="113" t="s">
        <v>1710</v>
      </c>
      <c r="N225" s="113"/>
      <c r="O225" s="113"/>
    </row>
    <row r="226" spans="1:15">
      <c r="A226" s="114">
        <v>222</v>
      </c>
      <c r="B226" s="116" t="s">
        <v>1599</v>
      </c>
      <c r="C226" s="113" t="s">
        <v>1995</v>
      </c>
      <c r="D226" s="113" t="s">
        <v>387</v>
      </c>
      <c r="E226" s="113">
        <v>1822561</v>
      </c>
      <c r="F226" s="141" t="s">
        <v>2012</v>
      </c>
      <c r="G226" s="113" t="s">
        <v>1719</v>
      </c>
      <c r="H226" s="113" t="s">
        <v>1605</v>
      </c>
      <c r="I226" s="113">
        <v>10</v>
      </c>
      <c r="J226" s="113">
        <v>5</v>
      </c>
      <c r="K226" s="113">
        <v>75</v>
      </c>
      <c r="L226" s="113">
        <v>90</v>
      </c>
      <c r="M226" s="113" t="s">
        <v>1713</v>
      </c>
      <c r="N226" s="113"/>
      <c r="O226" s="113"/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"/>
  <sheetViews>
    <sheetView tabSelected="1" zoomScale="98" zoomScaleNormal="98" workbookViewId="0">
      <selection activeCell="R404" sqref="R404"/>
    </sheetView>
  </sheetViews>
  <sheetFormatPr defaultColWidth="8.875" defaultRowHeight="13.5"/>
  <cols>
    <col min="1" max="1" width="5.875" style="38" bestFit="1" customWidth="1"/>
    <col min="2" max="2" width="14.25" style="38" bestFit="1" customWidth="1"/>
    <col min="3" max="8" width="7.375" style="38" customWidth="1"/>
    <col min="9" max="11" width="12.625" style="38" customWidth="1"/>
    <col min="12" max="12" width="13" style="38" bestFit="1" customWidth="1"/>
    <col min="13" max="14" width="7.625" style="38" bestFit="1" customWidth="1"/>
    <col min="15" max="16384" width="8.875" style="38"/>
  </cols>
  <sheetData>
    <row r="1" spans="1:14" ht="20.25">
      <c r="A1" s="86" t="s">
        <v>1593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4"/>
    </row>
    <row r="2" spans="1:14" ht="14.25">
      <c r="A2" s="83" t="s">
        <v>1592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1"/>
    </row>
    <row r="3" spans="1:14" ht="14.25">
      <c r="A3" s="79"/>
      <c r="B3" s="79" t="s">
        <v>2</v>
      </c>
      <c r="C3" s="80">
        <v>43544</v>
      </c>
      <c r="D3" s="79"/>
      <c r="E3" s="79"/>
      <c r="F3" s="79" t="s">
        <v>3</v>
      </c>
      <c r="G3" s="79" t="s">
        <v>1591</v>
      </c>
      <c r="H3" s="79"/>
      <c r="I3" s="79"/>
      <c r="J3" s="79" t="s">
        <v>5</v>
      </c>
      <c r="K3" s="79"/>
      <c r="L3" s="79"/>
      <c r="M3" s="79"/>
      <c r="N3" s="79"/>
    </row>
    <row r="4" spans="1:14" ht="28.9" customHeight="1">
      <c r="A4" s="78" t="s">
        <v>6</v>
      </c>
      <c r="B4" s="78" t="s">
        <v>7</v>
      </c>
      <c r="C4" s="76" t="s">
        <v>10</v>
      </c>
      <c r="D4" s="76" t="s">
        <v>11</v>
      </c>
      <c r="E4" s="76" t="s">
        <v>12</v>
      </c>
      <c r="F4" s="76" t="s">
        <v>13</v>
      </c>
      <c r="G4" s="76" t="s">
        <v>8</v>
      </c>
      <c r="H4" s="76" t="s">
        <v>9</v>
      </c>
      <c r="I4" s="76" t="s">
        <v>14</v>
      </c>
      <c r="J4" s="76" t="s">
        <v>15</v>
      </c>
      <c r="K4" s="77" t="s">
        <v>16</v>
      </c>
      <c r="L4" s="77" t="s">
        <v>17</v>
      </c>
      <c r="M4" s="76" t="s">
        <v>18</v>
      </c>
      <c r="N4" s="76" t="s">
        <v>19</v>
      </c>
    </row>
    <row r="5" spans="1:14">
      <c r="A5" s="64">
        <v>1</v>
      </c>
      <c r="B5" s="64" t="s">
        <v>844</v>
      </c>
      <c r="C5" s="63">
        <v>1820572</v>
      </c>
      <c r="D5" s="62" t="s">
        <v>1590</v>
      </c>
      <c r="E5" s="75" t="s">
        <v>1589</v>
      </c>
      <c r="F5" s="63" t="s">
        <v>817</v>
      </c>
      <c r="G5" s="69" t="s">
        <v>1003</v>
      </c>
      <c r="H5" s="64" t="s">
        <v>1002</v>
      </c>
      <c r="I5" s="64">
        <v>10</v>
      </c>
      <c r="J5" s="64">
        <v>10</v>
      </c>
      <c r="K5" s="69">
        <f>[1]成绩流水表!U5*0.8</f>
        <v>80</v>
      </c>
      <c r="L5" s="64">
        <f t="shared" ref="L5:L68" si="0">SUM(I5:K5)</f>
        <v>100</v>
      </c>
      <c r="M5" s="64" t="s">
        <v>965</v>
      </c>
      <c r="N5" s="64"/>
    </row>
    <row r="6" spans="1:14">
      <c r="A6" s="64">
        <v>2</v>
      </c>
      <c r="B6" s="64" t="s">
        <v>844</v>
      </c>
      <c r="C6" s="63">
        <v>1820573</v>
      </c>
      <c r="D6" s="62" t="s">
        <v>1588</v>
      </c>
      <c r="E6" s="68" t="s">
        <v>893</v>
      </c>
      <c r="F6" s="63" t="s">
        <v>817</v>
      </c>
      <c r="G6" s="69" t="s">
        <v>1003</v>
      </c>
      <c r="H6" s="64" t="s">
        <v>1002</v>
      </c>
      <c r="I6" s="64">
        <v>10</v>
      </c>
      <c r="J6" s="64">
        <v>10</v>
      </c>
      <c r="K6" s="69">
        <f>[1]成绩流水表!U6*0.8</f>
        <v>80</v>
      </c>
      <c r="L6" s="64">
        <f t="shared" si="0"/>
        <v>100</v>
      </c>
      <c r="M6" s="64" t="s">
        <v>965</v>
      </c>
      <c r="N6" s="64"/>
    </row>
    <row r="7" spans="1:14">
      <c r="A7" s="64">
        <v>3</v>
      </c>
      <c r="B7" s="64" t="s">
        <v>844</v>
      </c>
      <c r="C7" s="63">
        <v>1820574</v>
      </c>
      <c r="D7" s="62" t="s">
        <v>1587</v>
      </c>
      <c r="E7" s="68" t="s">
        <v>893</v>
      </c>
      <c r="F7" s="63" t="s">
        <v>817</v>
      </c>
      <c r="G7" s="69" t="s">
        <v>1003</v>
      </c>
      <c r="H7" s="64" t="s">
        <v>1002</v>
      </c>
      <c r="I7" s="64">
        <v>10</v>
      </c>
      <c r="J7" s="64">
        <v>10</v>
      </c>
      <c r="K7" s="69">
        <f>[1]成绩流水表!U7*0.8</f>
        <v>80</v>
      </c>
      <c r="L7" s="64">
        <f t="shared" si="0"/>
        <v>100</v>
      </c>
      <c r="M7" s="64" t="s">
        <v>965</v>
      </c>
      <c r="N7" s="64"/>
    </row>
    <row r="8" spans="1:14">
      <c r="A8" s="64">
        <v>4</v>
      </c>
      <c r="B8" s="64" t="s">
        <v>844</v>
      </c>
      <c r="C8" s="63">
        <v>1820575</v>
      </c>
      <c r="D8" s="62" t="s">
        <v>1586</v>
      </c>
      <c r="E8" s="68" t="s">
        <v>893</v>
      </c>
      <c r="F8" s="63" t="s">
        <v>817</v>
      </c>
      <c r="G8" s="69" t="s">
        <v>1003</v>
      </c>
      <c r="H8" s="64" t="s">
        <v>1002</v>
      </c>
      <c r="I8" s="64">
        <v>10</v>
      </c>
      <c r="J8" s="64">
        <v>10</v>
      </c>
      <c r="K8" s="69">
        <f>[1]成绩流水表!U8*0.8</f>
        <v>80</v>
      </c>
      <c r="L8" s="64">
        <f t="shared" si="0"/>
        <v>100</v>
      </c>
      <c r="M8" s="64" t="s">
        <v>965</v>
      </c>
      <c r="N8" s="64"/>
    </row>
    <row r="9" spans="1:14">
      <c r="A9" s="64">
        <v>5</v>
      </c>
      <c r="B9" s="64" t="s">
        <v>844</v>
      </c>
      <c r="C9" s="63">
        <v>1820576</v>
      </c>
      <c r="D9" s="62" t="s">
        <v>1585</v>
      </c>
      <c r="E9" s="75" t="s">
        <v>1584</v>
      </c>
      <c r="F9" s="63" t="s">
        <v>817</v>
      </c>
      <c r="G9" s="69" t="s">
        <v>1003</v>
      </c>
      <c r="H9" s="64" t="s">
        <v>1002</v>
      </c>
      <c r="I9" s="64">
        <v>10</v>
      </c>
      <c r="J9" s="64">
        <v>10</v>
      </c>
      <c r="K9" s="69">
        <f>[1]成绩流水表!U9*0.8</f>
        <v>80</v>
      </c>
      <c r="L9" s="64">
        <f t="shared" si="0"/>
        <v>100</v>
      </c>
      <c r="M9" s="64" t="s">
        <v>965</v>
      </c>
      <c r="N9" s="64"/>
    </row>
    <row r="10" spans="1:14">
      <c r="A10" s="64">
        <v>6</v>
      </c>
      <c r="B10" s="64" t="s">
        <v>844</v>
      </c>
      <c r="C10" s="63">
        <v>1820544</v>
      </c>
      <c r="D10" s="62" t="s">
        <v>1583</v>
      </c>
      <c r="E10" s="68" t="s">
        <v>893</v>
      </c>
      <c r="F10" s="63" t="s">
        <v>817</v>
      </c>
      <c r="G10" s="69" t="s">
        <v>1003</v>
      </c>
      <c r="H10" s="64" t="s">
        <v>1002</v>
      </c>
      <c r="I10" s="64">
        <v>10</v>
      </c>
      <c r="J10" s="64">
        <v>10</v>
      </c>
      <c r="K10" s="69">
        <f>[1]成绩流水表!U10*0.8</f>
        <v>80</v>
      </c>
      <c r="L10" s="64">
        <f t="shared" si="0"/>
        <v>100</v>
      </c>
      <c r="M10" s="64" t="s">
        <v>965</v>
      </c>
      <c r="N10" s="64"/>
    </row>
    <row r="11" spans="1:14">
      <c r="A11" s="64">
        <v>7</v>
      </c>
      <c r="B11" s="64" t="s">
        <v>844</v>
      </c>
      <c r="C11" s="63" t="s">
        <v>1582</v>
      </c>
      <c r="D11" s="62" t="s">
        <v>1581</v>
      </c>
      <c r="E11" s="75" t="s">
        <v>1580</v>
      </c>
      <c r="F11" s="63" t="s">
        <v>829</v>
      </c>
      <c r="G11" s="69" t="s">
        <v>1003</v>
      </c>
      <c r="H11" s="64" t="s">
        <v>1002</v>
      </c>
      <c r="I11" s="64">
        <v>10</v>
      </c>
      <c r="J11" s="64">
        <v>10</v>
      </c>
      <c r="K11" s="69">
        <f>[1]成绩流水表!U12*0.8</f>
        <v>80</v>
      </c>
      <c r="L11" s="64">
        <f t="shared" si="0"/>
        <v>100</v>
      </c>
      <c r="M11" s="64" t="s">
        <v>965</v>
      </c>
      <c r="N11" s="64"/>
    </row>
    <row r="12" spans="1:14">
      <c r="A12" s="64">
        <v>8</v>
      </c>
      <c r="B12" s="64" t="s">
        <v>844</v>
      </c>
      <c r="C12" s="63" t="s">
        <v>1579</v>
      </c>
      <c r="D12" s="62" t="s">
        <v>1578</v>
      </c>
      <c r="E12" s="68" t="s">
        <v>873</v>
      </c>
      <c r="F12" s="63" t="s">
        <v>829</v>
      </c>
      <c r="G12" s="69" t="s">
        <v>1003</v>
      </c>
      <c r="H12" s="64" t="s">
        <v>1002</v>
      </c>
      <c r="I12" s="64">
        <v>10</v>
      </c>
      <c r="J12" s="64">
        <v>10</v>
      </c>
      <c r="K12" s="69">
        <f>[1]成绩流水表!U15*0.8</f>
        <v>80</v>
      </c>
      <c r="L12" s="64">
        <f t="shared" si="0"/>
        <v>100</v>
      </c>
      <c r="M12" s="64" t="s">
        <v>965</v>
      </c>
      <c r="N12" s="64"/>
    </row>
    <row r="13" spans="1:14">
      <c r="A13" s="64">
        <v>9</v>
      </c>
      <c r="B13" s="64" t="s">
        <v>844</v>
      </c>
      <c r="C13" s="63" t="s">
        <v>1577</v>
      </c>
      <c r="D13" s="62" t="s">
        <v>1576</v>
      </c>
      <c r="E13" s="68" t="s">
        <v>873</v>
      </c>
      <c r="F13" s="63" t="s">
        <v>829</v>
      </c>
      <c r="G13" s="69" t="s">
        <v>1003</v>
      </c>
      <c r="H13" s="64" t="s">
        <v>1002</v>
      </c>
      <c r="I13" s="64">
        <v>10</v>
      </c>
      <c r="J13" s="64">
        <v>10</v>
      </c>
      <c r="K13" s="69">
        <f>[1]成绩流水表!U16*0.8</f>
        <v>80</v>
      </c>
      <c r="L13" s="64">
        <f t="shared" si="0"/>
        <v>100</v>
      </c>
      <c r="M13" s="64" t="s">
        <v>965</v>
      </c>
      <c r="N13" s="64"/>
    </row>
    <row r="14" spans="1:14">
      <c r="A14" s="64">
        <v>10</v>
      </c>
      <c r="B14" s="64" t="s">
        <v>844</v>
      </c>
      <c r="C14" s="63" t="s">
        <v>1575</v>
      </c>
      <c r="D14" s="62" t="s">
        <v>1574</v>
      </c>
      <c r="E14" s="68" t="s">
        <v>969</v>
      </c>
      <c r="F14" s="63" t="s">
        <v>829</v>
      </c>
      <c r="G14" s="69" t="s">
        <v>1003</v>
      </c>
      <c r="H14" s="64" t="s">
        <v>1002</v>
      </c>
      <c r="I14" s="64">
        <v>10</v>
      </c>
      <c r="J14" s="64">
        <v>10</v>
      </c>
      <c r="K14" s="69">
        <f>[1]成绩流水表!U17*0.8</f>
        <v>80</v>
      </c>
      <c r="L14" s="64">
        <f t="shared" si="0"/>
        <v>100</v>
      </c>
      <c r="M14" s="64" t="s">
        <v>965</v>
      </c>
      <c r="N14" s="64"/>
    </row>
    <row r="15" spans="1:14">
      <c r="A15" s="64">
        <v>11</v>
      </c>
      <c r="B15" s="64" t="s">
        <v>844</v>
      </c>
      <c r="C15" s="63" t="s">
        <v>1573</v>
      </c>
      <c r="D15" s="62" t="s">
        <v>1572</v>
      </c>
      <c r="E15" s="68" t="s">
        <v>969</v>
      </c>
      <c r="F15" s="63" t="s">
        <v>829</v>
      </c>
      <c r="G15" s="69" t="s">
        <v>1003</v>
      </c>
      <c r="H15" s="64" t="s">
        <v>1002</v>
      </c>
      <c r="I15" s="64">
        <v>10</v>
      </c>
      <c r="J15" s="64">
        <v>10</v>
      </c>
      <c r="K15" s="69">
        <f>[1]成绩流水表!U18*0.8</f>
        <v>80</v>
      </c>
      <c r="L15" s="64">
        <f t="shared" si="0"/>
        <v>100</v>
      </c>
      <c r="M15" s="64" t="s">
        <v>965</v>
      </c>
      <c r="N15" s="64"/>
    </row>
    <row r="16" spans="1:14">
      <c r="A16" s="64">
        <v>12</v>
      </c>
      <c r="B16" s="64" t="s">
        <v>844</v>
      </c>
      <c r="C16" s="63" t="s">
        <v>1571</v>
      </c>
      <c r="D16" s="62" t="s">
        <v>1570</v>
      </c>
      <c r="E16" s="68" t="s">
        <v>969</v>
      </c>
      <c r="F16" s="63" t="s">
        <v>829</v>
      </c>
      <c r="G16" s="69" t="s">
        <v>1003</v>
      </c>
      <c r="H16" s="64" t="s">
        <v>1002</v>
      </c>
      <c r="I16" s="64">
        <v>10</v>
      </c>
      <c r="J16" s="64">
        <v>10</v>
      </c>
      <c r="K16" s="69">
        <f>[1]成绩流水表!U19*0.8</f>
        <v>80</v>
      </c>
      <c r="L16" s="64">
        <f t="shared" si="0"/>
        <v>100</v>
      </c>
      <c r="M16" s="64" t="s">
        <v>965</v>
      </c>
      <c r="N16" s="64"/>
    </row>
    <row r="17" spans="1:14">
      <c r="A17" s="64">
        <v>13</v>
      </c>
      <c r="B17" s="64" t="s">
        <v>844</v>
      </c>
      <c r="C17" s="63" t="s">
        <v>1569</v>
      </c>
      <c r="D17" s="62" t="s">
        <v>1568</v>
      </c>
      <c r="E17" s="68" t="s">
        <v>969</v>
      </c>
      <c r="F17" s="63" t="s">
        <v>829</v>
      </c>
      <c r="G17" s="69" t="s">
        <v>1003</v>
      </c>
      <c r="H17" s="64" t="s">
        <v>1002</v>
      </c>
      <c r="I17" s="64">
        <v>10</v>
      </c>
      <c r="J17" s="64">
        <v>10</v>
      </c>
      <c r="K17" s="69">
        <f>[1]成绩流水表!U20*0.8</f>
        <v>80</v>
      </c>
      <c r="L17" s="64">
        <f t="shared" si="0"/>
        <v>100</v>
      </c>
      <c r="M17" s="64" t="s">
        <v>965</v>
      </c>
      <c r="N17" s="64"/>
    </row>
    <row r="18" spans="1:14">
      <c r="A18" s="64">
        <v>14</v>
      </c>
      <c r="B18" s="64" t="s">
        <v>844</v>
      </c>
      <c r="C18" s="63" t="s">
        <v>1567</v>
      </c>
      <c r="D18" s="62" t="s">
        <v>1566</v>
      </c>
      <c r="E18" s="68" t="s">
        <v>1131</v>
      </c>
      <c r="F18" s="63" t="s">
        <v>829</v>
      </c>
      <c r="G18" s="69" t="s">
        <v>1003</v>
      </c>
      <c r="H18" s="64" t="s">
        <v>1002</v>
      </c>
      <c r="I18" s="64">
        <v>10</v>
      </c>
      <c r="J18" s="64">
        <v>10</v>
      </c>
      <c r="K18" s="69">
        <f>[1]成绩流水表!U21*0.8</f>
        <v>80</v>
      </c>
      <c r="L18" s="64">
        <f t="shared" si="0"/>
        <v>100</v>
      </c>
      <c r="M18" s="64" t="s">
        <v>965</v>
      </c>
      <c r="N18" s="64"/>
    </row>
    <row r="19" spans="1:14">
      <c r="A19" s="64">
        <v>15</v>
      </c>
      <c r="B19" s="64" t="s">
        <v>844</v>
      </c>
      <c r="C19" s="63" t="s">
        <v>1565</v>
      </c>
      <c r="D19" s="62" t="s">
        <v>1564</v>
      </c>
      <c r="E19" s="68" t="s">
        <v>1131</v>
      </c>
      <c r="F19" s="63" t="s">
        <v>829</v>
      </c>
      <c r="G19" s="69" t="s">
        <v>1003</v>
      </c>
      <c r="H19" s="64" t="s">
        <v>1002</v>
      </c>
      <c r="I19" s="64">
        <v>10</v>
      </c>
      <c r="J19" s="64">
        <v>10</v>
      </c>
      <c r="K19" s="69">
        <f>[1]成绩流水表!U22*0.8</f>
        <v>80</v>
      </c>
      <c r="L19" s="64">
        <f t="shared" si="0"/>
        <v>100</v>
      </c>
      <c r="M19" s="64" t="s">
        <v>965</v>
      </c>
      <c r="N19" s="64"/>
    </row>
    <row r="20" spans="1:14">
      <c r="A20" s="64">
        <v>16</v>
      </c>
      <c r="B20" s="64" t="s">
        <v>844</v>
      </c>
      <c r="C20" s="63" t="s">
        <v>1563</v>
      </c>
      <c r="D20" s="62" t="s">
        <v>1562</v>
      </c>
      <c r="E20" s="68" t="s">
        <v>1131</v>
      </c>
      <c r="F20" s="63" t="s">
        <v>829</v>
      </c>
      <c r="G20" s="69" t="s">
        <v>1003</v>
      </c>
      <c r="H20" s="64" t="s">
        <v>1002</v>
      </c>
      <c r="I20" s="64">
        <v>10</v>
      </c>
      <c r="J20" s="64">
        <v>10</v>
      </c>
      <c r="K20" s="69">
        <f>[1]成绩流水表!U24*0.8</f>
        <v>80</v>
      </c>
      <c r="L20" s="64">
        <f t="shared" si="0"/>
        <v>100</v>
      </c>
      <c r="M20" s="64" t="s">
        <v>965</v>
      </c>
      <c r="N20" s="64"/>
    </row>
    <row r="21" spans="1:14">
      <c r="A21" s="64">
        <v>17</v>
      </c>
      <c r="B21" s="64" t="s">
        <v>844</v>
      </c>
      <c r="C21" s="63" t="s">
        <v>1561</v>
      </c>
      <c r="D21" s="62" t="s">
        <v>1560</v>
      </c>
      <c r="E21" s="68" t="s">
        <v>1131</v>
      </c>
      <c r="F21" s="63" t="s">
        <v>829</v>
      </c>
      <c r="G21" s="69" t="s">
        <v>1003</v>
      </c>
      <c r="H21" s="64" t="s">
        <v>1002</v>
      </c>
      <c r="I21" s="64">
        <v>10</v>
      </c>
      <c r="J21" s="64">
        <v>10</v>
      </c>
      <c r="K21" s="69">
        <f>[1]成绩流水表!U25*0.8</f>
        <v>80</v>
      </c>
      <c r="L21" s="64">
        <f t="shared" si="0"/>
        <v>100</v>
      </c>
      <c r="M21" s="64" t="s">
        <v>965</v>
      </c>
      <c r="N21" s="64"/>
    </row>
    <row r="22" spans="1:14">
      <c r="A22" s="64">
        <v>18</v>
      </c>
      <c r="B22" s="64" t="s">
        <v>844</v>
      </c>
      <c r="C22" s="63">
        <v>1820614</v>
      </c>
      <c r="D22" s="70" t="s">
        <v>1559</v>
      </c>
      <c r="E22" s="63" t="s">
        <v>853</v>
      </c>
      <c r="F22" s="63" t="s">
        <v>817</v>
      </c>
      <c r="G22" s="63" t="s">
        <v>924</v>
      </c>
      <c r="H22" s="64" t="s">
        <v>923</v>
      </c>
      <c r="I22" s="64">
        <v>10</v>
      </c>
      <c r="J22" s="64">
        <v>10</v>
      </c>
      <c r="K22" s="69">
        <f>[1]成绩流水表!U29*0.8</f>
        <v>80</v>
      </c>
      <c r="L22" s="64">
        <f t="shared" si="0"/>
        <v>100</v>
      </c>
      <c r="M22" s="64" t="s">
        <v>965</v>
      </c>
      <c r="N22" s="64"/>
    </row>
    <row r="23" spans="1:14">
      <c r="A23" s="64">
        <v>19</v>
      </c>
      <c r="B23" s="64" t="s">
        <v>844</v>
      </c>
      <c r="C23" s="63">
        <v>1820615</v>
      </c>
      <c r="D23" s="70" t="s">
        <v>1558</v>
      </c>
      <c r="E23" s="63" t="s">
        <v>853</v>
      </c>
      <c r="F23" s="63" t="s">
        <v>817</v>
      </c>
      <c r="G23" s="63" t="s">
        <v>924</v>
      </c>
      <c r="H23" s="64" t="s">
        <v>923</v>
      </c>
      <c r="I23" s="64">
        <v>10</v>
      </c>
      <c r="J23" s="64">
        <v>10</v>
      </c>
      <c r="K23" s="69">
        <f>[1]成绩流水表!U30*0.8</f>
        <v>80</v>
      </c>
      <c r="L23" s="64">
        <f t="shared" si="0"/>
        <v>100</v>
      </c>
      <c r="M23" s="64" t="s">
        <v>965</v>
      </c>
      <c r="N23" s="64"/>
    </row>
    <row r="24" spans="1:14">
      <c r="A24" s="64">
        <v>20</v>
      </c>
      <c r="B24" s="64" t="s">
        <v>844</v>
      </c>
      <c r="C24" s="63">
        <v>1820617</v>
      </c>
      <c r="D24" s="70" t="s">
        <v>1557</v>
      </c>
      <c r="E24" s="63" t="s">
        <v>853</v>
      </c>
      <c r="F24" s="63" t="s">
        <v>817</v>
      </c>
      <c r="G24" s="63" t="s">
        <v>924</v>
      </c>
      <c r="H24" s="64" t="s">
        <v>923</v>
      </c>
      <c r="I24" s="64">
        <v>10</v>
      </c>
      <c r="J24" s="64">
        <v>10</v>
      </c>
      <c r="K24" s="69">
        <f>[1]成绩流水表!U32*0.8</f>
        <v>80</v>
      </c>
      <c r="L24" s="64">
        <f t="shared" si="0"/>
        <v>100</v>
      </c>
      <c r="M24" s="64" t="s">
        <v>965</v>
      </c>
      <c r="N24" s="64"/>
    </row>
    <row r="25" spans="1:14">
      <c r="A25" s="64">
        <v>21</v>
      </c>
      <c r="B25" s="64" t="s">
        <v>844</v>
      </c>
      <c r="C25" s="63">
        <v>1820619</v>
      </c>
      <c r="D25" s="70" t="s">
        <v>1556</v>
      </c>
      <c r="E25" s="63" t="s">
        <v>853</v>
      </c>
      <c r="F25" s="63" t="s">
        <v>817</v>
      </c>
      <c r="G25" s="63" t="s">
        <v>924</v>
      </c>
      <c r="H25" s="64" t="s">
        <v>923</v>
      </c>
      <c r="I25" s="64">
        <v>10</v>
      </c>
      <c r="J25" s="64">
        <v>10</v>
      </c>
      <c r="K25" s="69">
        <f>[1]成绩流水表!U34*0.8</f>
        <v>80</v>
      </c>
      <c r="L25" s="64">
        <f t="shared" si="0"/>
        <v>100</v>
      </c>
      <c r="M25" s="64" t="s">
        <v>965</v>
      </c>
      <c r="N25" s="64"/>
    </row>
    <row r="26" spans="1:14">
      <c r="A26" s="64">
        <v>22</v>
      </c>
      <c r="B26" s="64" t="s">
        <v>844</v>
      </c>
      <c r="C26" s="63" t="s">
        <v>1555</v>
      </c>
      <c r="D26" s="70" t="s">
        <v>1554</v>
      </c>
      <c r="E26" s="63" t="s">
        <v>848</v>
      </c>
      <c r="F26" s="63" t="s">
        <v>829</v>
      </c>
      <c r="G26" s="63" t="s">
        <v>924</v>
      </c>
      <c r="H26" s="64" t="s">
        <v>923</v>
      </c>
      <c r="I26" s="64">
        <v>10</v>
      </c>
      <c r="J26" s="64">
        <v>10</v>
      </c>
      <c r="K26" s="69">
        <f>[1]成绩流水表!U38*0.8</f>
        <v>80</v>
      </c>
      <c r="L26" s="64">
        <f t="shared" si="0"/>
        <v>100</v>
      </c>
      <c r="M26" s="64" t="s">
        <v>965</v>
      </c>
      <c r="N26" s="64"/>
    </row>
    <row r="27" spans="1:14">
      <c r="A27" s="64">
        <v>23</v>
      </c>
      <c r="B27" s="64" t="s">
        <v>844</v>
      </c>
      <c r="C27" s="63" t="s">
        <v>1553</v>
      </c>
      <c r="D27" s="70" t="s">
        <v>1552</v>
      </c>
      <c r="E27" s="63" t="s">
        <v>848</v>
      </c>
      <c r="F27" s="63" t="s">
        <v>829</v>
      </c>
      <c r="G27" s="63" t="s">
        <v>924</v>
      </c>
      <c r="H27" s="64" t="s">
        <v>923</v>
      </c>
      <c r="I27" s="64">
        <v>10</v>
      </c>
      <c r="J27" s="64">
        <v>10</v>
      </c>
      <c r="K27" s="69">
        <f>[1]成绩流水表!U40*0.8</f>
        <v>80</v>
      </c>
      <c r="L27" s="64">
        <f t="shared" si="0"/>
        <v>100</v>
      </c>
      <c r="M27" s="64" t="s">
        <v>965</v>
      </c>
      <c r="N27" s="64"/>
    </row>
    <row r="28" spans="1:14">
      <c r="A28" s="64">
        <v>24</v>
      </c>
      <c r="B28" s="64" t="s">
        <v>844</v>
      </c>
      <c r="C28" s="63" t="s">
        <v>1551</v>
      </c>
      <c r="D28" s="70" t="s">
        <v>1550</v>
      </c>
      <c r="E28" s="63" t="s">
        <v>848</v>
      </c>
      <c r="F28" s="63" t="s">
        <v>829</v>
      </c>
      <c r="G28" s="63" t="s">
        <v>924</v>
      </c>
      <c r="H28" s="64" t="s">
        <v>923</v>
      </c>
      <c r="I28" s="64">
        <v>10</v>
      </c>
      <c r="J28" s="64">
        <v>10</v>
      </c>
      <c r="K28" s="69">
        <f>[1]成绩流水表!U42*0.8</f>
        <v>80</v>
      </c>
      <c r="L28" s="64">
        <f t="shared" si="0"/>
        <v>100</v>
      </c>
      <c r="M28" s="64" t="s">
        <v>965</v>
      </c>
      <c r="N28" s="64"/>
    </row>
    <row r="29" spans="1:14">
      <c r="A29" s="64">
        <v>25</v>
      </c>
      <c r="B29" s="64" t="s">
        <v>844</v>
      </c>
      <c r="C29" s="63" t="s">
        <v>1549</v>
      </c>
      <c r="D29" s="70" t="s">
        <v>1548</v>
      </c>
      <c r="E29" s="63" t="s">
        <v>848</v>
      </c>
      <c r="F29" s="63" t="s">
        <v>829</v>
      </c>
      <c r="G29" s="63" t="s">
        <v>924</v>
      </c>
      <c r="H29" s="64" t="s">
        <v>923</v>
      </c>
      <c r="I29" s="64">
        <v>10</v>
      </c>
      <c r="J29" s="64">
        <v>10</v>
      </c>
      <c r="K29" s="69">
        <f>[1]成绩流水表!U44*0.8</f>
        <v>80</v>
      </c>
      <c r="L29" s="64">
        <f t="shared" si="0"/>
        <v>100</v>
      </c>
      <c r="M29" s="64" t="s">
        <v>965</v>
      </c>
      <c r="N29" s="64"/>
    </row>
    <row r="30" spans="1:14">
      <c r="A30" s="64">
        <v>26</v>
      </c>
      <c r="B30" s="64" t="s">
        <v>844</v>
      </c>
      <c r="C30" s="63">
        <v>1820606</v>
      </c>
      <c r="D30" s="67" t="s">
        <v>1547</v>
      </c>
      <c r="E30" s="63" t="s">
        <v>853</v>
      </c>
      <c r="F30" s="63" t="s">
        <v>817</v>
      </c>
      <c r="G30" s="63" t="s">
        <v>859</v>
      </c>
      <c r="H30" s="64" t="s">
        <v>858</v>
      </c>
      <c r="I30" s="64">
        <v>10</v>
      </c>
      <c r="J30" s="64">
        <v>10</v>
      </c>
      <c r="K30" s="69">
        <f>[1]成绩流水表!U54*0.8</f>
        <v>80</v>
      </c>
      <c r="L30" s="64">
        <f t="shared" si="0"/>
        <v>100</v>
      </c>
      <c r="M30" s="64" t="s">
        <v>965</v>
      </c>
      <c r="N30" s="64"/>
    </row>
    <row r="31" spans="1:14">
      <c r="A31" s="64">
        <v>27</v>
      </c>
      <c r="B31" s="64" t="s">
        <v>844</v>
      </c>
      <c r="C31" s="63" t="s">
        <v>1546</v>
      </c>
      <c r="D31" s="67" t="s">
        <v>1545</v>
      </c>
      <c r="E31" s="63" t="s">
        <v>848</v>
      </c>
      <c r="F31" s="63" t="s">
        <v>829</v>
      </c>
      <c r="G31" s="63" t="s">
        <v>900</v>
      </c>
      <c r="H31" s="64" t="s">
        <v>899</v>
      </c>
      <c r="I31" s="64">
        <v>10</v>
      </c>
      <c r="J31" s="64">
        <v>10</v>
      </c>
      <c r="K31" s="69">
        <f>[1]成绩流水表!U77*0.8</f>
        <v>80</v>
      </c>
      <c r="L31" s="64">
        <f t="shared" si="0"/>
        <v>100</v>
      </c>
      <c r="M31" s="64" t="s">
        <v>965</v>
      </c>
      <c r="N31" s="64"/>
    </row>
    <row r="32" spans="1:14">
      <c r="A32" s="64">
        <v>28</v>
      </c>
      <c r="B32" s="64" t="s">
        <v>844</v>
      </c>
      <c r="C32" s="63" t="s">
        <v>1544</v>
      </c>
      <c r="D32" s="67" t="s">
        <v>1543</v>
      </c>
      <c r="E32" s="63" t="s">
        <v>848</v>
      </c>
      <c r="F32" s="63" t="s">
        <v>829</v>
      </c>
      <c r="G32" s="63" t="s">
        <v>900</v>
      </c>
      <c r="H32" s="64" t="s">
        <v>899</v>
      </c>
      <c r="I32" s="64">
        <v>10</v>
      </c>
      <c r="J32" s="64">
        <v>10</v>
      </c>
      <c r="K32" s="69">
        <f>[1]成绩流水表!U79*0.8</f>
        <v>80</v>
      </c>
      <c r="L32" s="64">
        <f t="shared" si="0"/>
        <v>100</v>
      </c>
      <c r="M32" s="64" t="s">
        <v>965</v>
      </c>
      <c r="N32" s="64"/>
    </row>
    <row r="33" spans="1:14">
      <c r="A33" s="64">
        <v>29</v>
      </c>
      <c r="B33" s="64" t="s">
        <v>844</v>
      </c>
      <c r="C33" s="63" t="s">
        <v>1542</v>
      </c>
      <c r="D33" s="67" t="s">
        <v>1541</v>
      </c>
      <c r="E33" s="63" t="s">
        <v>848</v>
      </c>
      <c r="F33" s="63" t="s">
        <v>829</v>
      </c>
      <c r="G33" s="63" t="s">
        <v>900</v>
      </c>
      <c r="H33" s="64" t="s">
        <v>899</v>
      </c>
      <c r="I33" s="64">
        <v>10</v>
      </c>
      <c r="J33" s="64">
        <v>10</v>
      </c>
      <c r="K33" s="69">
        <f>[1]成绩流水表!U82*0.8</f>
        <v>80</v>
      </c>
      <c r="L33" s="64">
        <f t="shared" si="0"/>
        <v>100</v>
      </c>
      <c r="M33" s="64" t="s">
        <v>965</v>
      </c>
      <c r="N33" s="64"/>
    </row>
    <row r="34" spans="1:14">
      <c r="A34" s="64">
        <v>30</v>
      </c>
      <c r="B34" s="64" t="s">
        <v>844</v>
      </c>
      <c r="C34" s="63">
        <v>1822422</v>
      </c>
      <c r="D34" s="62" t="s">
        <v>1540</v>
      </c>
      <c r="E34" s="63" t="s">
        <v>863</v>
      </c>
      <c r="F34" s="63" t="s">
        <v>817</v>
      </c>
      <c r="G34" s="63" t="s">
        <v>591</v>
      </c>
      <c r="H34" s="64" t="s">
        <v>862</v>
      </c>
      <c r="I34" s="64">
        <v>10</v>
      </c>
      <c r="J34" s="64">
        <v>10</v>
      </c>
      <c r="K34" s="69">
        <f>[1]成绩流水表!U89*0.8</f>
        <v>80</v>
      </c>
      <c r="L34" s="64">
        <f t="shared" si="0"/>
        <v>100</v>
      </c>
      <c r="M34" s="64" t="s">
        <v>965</v>
      </c>
      <c r="N34" s="64"/>
    </row>
    <row r="35" spans="1:14">
      <c r="A35" s="64">
        <v>31</v>
      </c>
      <c r="B35" s="64" t="s">
        <v>844</v>
      </c>
      <c r="C35" s="63">
        <v>1822424</v>
      </c>
      <c r="D35" s="62" t="s">
        <v>1539</v>
      </c>
      <c r="E35" s="63" t="s">
        <v>863</v>
      </c>
      <c r="F35" s="63" t="s">
        <v>817</v>
      </c>
      <c r="G35" s="63" t="s">
        <v>591</v>
      </c>
      <c r="H35" s="64" t="s">
        <v>862</v>
      </c>
      <c r="I35" s="64">
        <v>10</v>
      </c>
      <c r="J35" s="64">
        <v>10</v>
      </c>
      <c r="K35" s="69">
        <f>[1]成绩流水表!U90*0.8</f>
        <v>80</v>
      </c>
      <c r="L35" s="64">
        <f t="shared" si="0"/>
        <v>100</v>
      </c>
      <c r="M35" s="64" t="s">
        <v>965</v>
      </c>
      <c r="N35" s="64"/>
    </row>
    <row r="36" spans="1:14">
      <c r="A36" s="64">
        <v>32</v>
      </c>
      <c r="B36" s="64" t="s">
        <v>844</v>
      </c>
      <c r="C36" s="63">
        <v>1822430</v>
      </c>
      <c r="D36" s="62" t="s">
        <v>1538</v>
      </c>
      <c r="E36" s="63" t="s">
        <v>863</v>
      </c>
      <c r="F36" s="63" t="s">
        <v>817</v>
      </c>
      <c r="G36" s="63" t="s">
        <v>591</v>
      </c>
      <c r="H36" s="64" t="s">
        <v>862</v>
      </c>
      <c r="I36" s="64">
        <v>10</v>
      </c>
      <c r="J36" s="64">
        <v>10</v>
      </c>
      <c r="K36" s="69">
        <f>[1]成绩流水表!U93*0.8</f>
        <v>80</v>
      </c>
      <c r="L36" s="64">
        <f t="shared" si="0"/>
        <v>100</v>
      </c>
      <c r="M36" s="64" t="s">
        <v>965</v>
      </c>
      <c r="N36" s="64"/>
    </row>
    <row r="37" spans="1:14">
      <c r="A37" s="64">
        <v>33</v>
      </c>
      <c r="B37" s="64" t="s">
        <v>844</v>
      </c>
      <c r="C37" s="63">
        <v>1822432</v>
      </c>
      <c r="D37" s="62" t="s">
        <v>1537</v>
      </c>
      <c r="E37" s="63" t="s">
        <v>863</v>
      </c>
      <c r="F37" s="63" t="s">
        <v>817</v>
      </c>
      <c r="G37" s="63" t="s">
        <v>591</v>
      </c>
      <c r="H37" s="64" t="s">
        <v>862</v>
      </c>
      <c r="I37" s="64">
        <v>10</v>
      </c>
      <c r="J37" s="64">
        <v>10</v>
      </c>
      <c r="K37" s="69">
        <f>[1]成绩流水表!U94*0.8</f>
        <v>80</v>
      </c>
      <c r="L37" s="64">
        <f t="shared" si="0"/>
        <v>100</v>
      </c>
      <c r="M37" s="64" t="s">
        <v>965</v>
      </c>
      <c r="N37" s="64"/>
    </row>
    <row r="38" spans="1:14">
      <c r="A38" s="64">
        <v>34</v>
      </c>
      <c r="B38" s="64" t="s">
        <v>844</v>
      </c>
      <c r="C38" s="63">
        <v>1822435</v>
      </c>
      <c r="D38" s="62" t="s">
        <v>1536</v>
      </c>
      <c r="E38" s="63" t="s">
        <v>863</v>
      </c>
      <c r="F38" s="63" t="s">
        <v>817</v>
      </c>
      <c r="G38" s="63" t="s">
        <v>591</v>
      </c>
      <c r="H38" s="64" t="s">
        <v>862</v>
      </c>
      <c r="I38" s="64">
        <v>10</v>
      </c>
      <c r="J38" s="64">
        <v>10</v>
      </c>
      <c r="K38" s="69">
        <f>[1]成绩流水表!U95*0.8</f>
        <v>80</v>
      </c>
      <c r="L38" s="64">
        <f t="shared" si="0"/>
        <v>100</v>
      </c>
      <c r="M38" s="64" t="s">
        <v>965</v>
      </c>
      <c r="N38" s="64"/>
    </row>
    <row r="39" spans="1:14">
      <c r="A39" s="64">
        <v>35</v>
      </c>
      <c r="B39" s="64" t="s">
        <v>844</v>
      </c>
      <c r="C39" s="63" t="s">
        <v>1535</v>
      </c>
      <c r="D39" s="62" t="s">
        <v>1534</v>
      </c>
      <c r="E39" s="63" t="s">
        <v>896</v>
      </c>
      <c r="F39" s="63" t="s">
        <v>829</v>
      </c>
      <c r="G39" s="63" t="s">
        <v>591</v>
      </c>
      <c r="H39" s="64" t="s">
        <v>862</v>
      </c>
      <c r="I39" s="64">
        <v>10</v>
      </c>
      <c r="J39" s="64">
        <v>10</v>
      </c>
      <c r="K39" s="69">
        <f>[1]成绩流水表!U98*0.8</f>
        <v>80</v>
      </c>
      <c r="L39" s="64">
        <f t="shared" si="0"/>
        <v>100</v>
      </c>
      <c r="M39" s="64" t="s">
        <v>965</v>
      </c>
      <c r="N39" s="64"/>
    </row>
    <row r="40" spans="1:14">
      <c r="A40" s="64">
        <v>36</v>
      </c>
      <c r="B40" s="64" t="s">
        <v>844</v>
      </c>
      <c r="C40" s="63" t="s">
        <v>1533</v>
      </c>
      <c r="D40" s="62" t="s">
        <v>1532</v>
      </c>
      <c r="E40" s="63" t="s">
        <v>896</v>
      </c>
      <c r="F40" s="63" t="s">
        <v>829</v>
      </c>
      <c r="G40" s="63" t="s">
        <v>591</v>
      </c>
      <c r="H40" s="64" t="s">
        <v>862</v>
      </c>
      <c r="I40" s="64">
        <v>10</v>
      </c>
      <c r="J40" s="64">
        <v>10</v>
      </c>
      <c r="K40" s="69">
        <f>[1]成绩流水表!U99*0.8</f>
        <v>80</v>
      </c>
      <c r="L40" s="64">
        <f t="shared" si="0"/>
        <v>100</v>
      </c>
      <c r="M40" s="64" t="s">
        <v>965</v>
      </c>
      <c r="N40" s="64"/>
    </row>
    <row r="41" spans="1:14">
      <c r="A41" s="64">
        <v>37</v>
      </c>
      <c r="B41" s="64" t="s">
        <v>844</v>
      </c>
      <c r="C41" s="63" t="s">
        <v>1531</v>
      </c>
      <c r="D41" s="62" t="s">
        <v>1530</v>
      </c>
      <c r="E41" s="63" t="s">
        <v>896</v>
      </c>
      <c r="F41" s="63" t="s">
        <v>829</v>
      </c>
      <c r="G41" s="63" t="s">
        <v>591</v>
      </c>
      <c r="H41" s="64" t="s">
        <v>862</v>
      </c>
      <c r="I41" s="64">
        <v>10</v>
      </c>
      <c r="J41" s="64">
        <v>10</v>
      </c>
      <c r="K41" s="69">
        <f>[1]成绩流水表!U100*0.8</f>
        <v>80</v>
      </c>
      <c r="L41" s="64">
        <f t="shared" si="0"/>
        <v>100</v>
      </c>
      <c r="M41" s="64" t="s">
        <v>965</v>
      </c>
      <c r="N41" s="64"/>
    </row>
    <row r="42" spans="1:14">
      <c r="A42" s="64">
        <v>38</v>
      </c>
      <c r="B42" s="64" t="s">
        <v>844</v>
      </c>
      <c r="C42" s="63" t="s">
        <v>1529</v>
      </c>
      <c r="D42" s="62" t="s">
        <v>1528</v>
      </c>
      <c r="E42" s="63" t="s">
        <v>896</v>
      </c>
      <c r="F42" s="63" t="s">
        <v>829</v>
      </c>
      <c r="G42" s="63" t="s">
        <v>591</v>
      </c>
      <c r="H42" s="64" t="s">
        <v>862</v>
      </c>
      <c r="I42" s="64">
        <v>10</v>
      </c>
      <c r="J42" s="64">
        <v>10</v>
      </c>
      <c r="K42" s="69">
        <f>[1]成绩流水表!U103*0.8</f>
        <v>80</v>
      </c>
      <c r="L42" s="64">
        <f t="shared" si="0"/>
        <v>100</v>
      </c>
      <c r="M42" s="64" t="s">
        <v>965</v>
      </c>
      <c r="N42" s="64"/>
    </row>
    <row r="43" spans="1:14">
      <c r="A43" s="64">
        <v>39</v>
      </c>
      <c r="B43" s="64" t="s">
        <v>844</v>
      </c>
      <c r="C43" s="63" t="s">
        <v>1527</v>
      </c>
      <c r="D43" s="62" t="s">
        <v>1526</v>
      </c>
      <c r="E43" s="63" t="s">
        <v>896</v>
      </c>
      <c r="F43" s="63" t="s">
        <v>829</v>
      </c>
      <c r="G43" s="63" t="s">
        <v>591</v>
      </c>
      <c r="H43" s="64" t="s">
        <v>862</v>
      </c>
      <c r="I43" s="64">
        <v>10</v>
      </c>
      <c r="J43" s="64">
        <v>10</v>
      </c>
      <c r="K43" s="69">
        <f>[1]成绩流水表!U104*0.8</f>
        <v>80</v>
      </c>
      <c r="L43" s="64">
        <f t="shared" si="0"/>
        <v>100</v>
      </c>
      <c r="M43" s="64" t="s">
        <v>965</v>
      </c>
      <c r="N43" s="64"/>
    </row>
    <row r="44" spans="1:14">
      <c r="A44" s="64">
        <v>40</v>
      </c>
      <c r="B44" s="64" t="s">
        <v>844</v>
      </c>
      <c r="C44" s="63" t="s">
        <v>1525</v>
      </c>
      <c r="D44" s="62" t="s">
        <v>1524</v>
      </c>
      <c r="E44" s="63" t="s">
        <v>896</v>
      </c>
      <c r="F44" s="63" t="s">
        <v>829</v>
      </c>
      <c r="G44" s="63" t="s">
        <v>591</v>
      </c>
      <c r="H44" s="64" t="s">
        <v>862</v>
      </c>
      <c r="I44" s="64">
        <v>10</v>
      </c>
      <c r="J44" s="64">
        <v>10</v>
      </c>
      <c r="K44" s="69">
        <f>[1]成绩流水表!U105*0.8</f>
        <v>80</v>
      </c>
      <c r="L44" s="64">
        <f t="shared" si="0"/>
        <v>100</v>
      </c>
      <c r="M44" s="64" t="s">
        <v>965</v>
      </c>
      <c r="N44" s="64"/>
    </row>
    <row r="45" spans="1:14">
      <c r="A45" s="64">
        <v>41</v>
      </c>
      <c r="B45" s="64" t="s">
        <v>844</v>
      </c>
      <c r="C45" s="63">
        <v>1820599</v>
      </c>
      <c r="D45" s="62" t="s">
        <v>1523</v>
      </c>
      <c r="E45" s="63" t="s">
        <v>853</v>
      </c>
      <c r="F45" s="63" t="s">
        <v>817</v>
      </c>
      <c r="G45" s="63" t="s">
        <v>856</v>
      </c>
      <c r="H45" s="64" t="s">
        <v>855</v>
      </c>
      <c r="I45" s="64">
        <v>10</v>
      </c>
      <c r="J45" s="64">
        <v>10</v>
      </c>
      <c r="K45" s="69">
        <f>[1]成绩流水表!U107*0.8</f>
        <v>80</v>
      </c>
      <c r="L45" s="64">
        <f t="shared" si="0"/>
        <v>100</v>
      </c>
      <c r="M45" s="64" t="s">
        <v>965</v>
      </c>
      <c r="N45" s="64"/>
    </row>
    <row r="46" spans="1:14">
      <c r="A46" s="64">
        <v>42</v>
      </c>
      <c r="B46" s="64" t="s">
        <v>844</v>
      </c>
      <c r="C46" s="63">
        <v>1820601</v>
      </c>
      <c r="D46" s="62" t="s">
        <v>1522</v>
      </c>
      <c r="E46" s="63" t="s">
        <v>853</v>
      </c>
      <c r="F46" s="63" t="s">
        <v>817</v>
      </c>
      <c r="G46" s="63" t="s">
        <v>856</v>
      </c>
      <c r="H46" s="64" t="s">
        <v>855</v>
      </c>
      <c r="I46" s="64">
        <v>10</v>
      </c>
      <c r="J46" s="64">
        <v>10</v>
      </c>
      <c r="K46" s="69">
        <f>[1]成绩流水表!U109*0.8</f>
        <v>80</v>
      </c>
      <c r="L46" s="64">
        <f t="shared" si="0"/>
        <v>100</v>
      </c>
      <c r="M46" s="64" t="s">
        <v>965</v>
      </c>
      <c r="N46" s="64"/>
    </row>
    <row r="47" spans="1:14">
      <c r="A47" s="64">
        <v>43</v>
      </c>
      <c r="B47" s="64" t="s">
        <v>844</v>
      </c>
      <c r="C47" s="63">
        <v>1820604</v>
      </c>
      <c r="D47" s="62" t="s">
        <v>1253</v>
      </c>
      <c r="E47" s="63" t="s">
        <v>853</v>
      </c>
      <c r="F47" s="63" t="s">
        <v>817</v>
      </c>
      <c r="G47" s="63" t="s">
        <v>856</v>
      </c>
      <c r="H47" s="64" t="s">
        <v>855</v>
      </c>
      <c r="I47" s="64">
        <v>10</v>
      </c>
      <c r="J47" s="64">
        <v>10</v>
      </c>
      <c r="K47" s="69">
        <f>[1]成绩流水表!U112*0.8</f>
        <v>80</v>
      </c>
      <c r="L47" s="64">
        <f t="shared" si="0"/>
        <v>100</v>
      </c>
      <c r="M47" s="64" t="s">
        <v>965</v>
      </c>
      <c r="N47" s="64"/>
    </row>
    <row r="48" spans="1:14">
      <c r="A48" s="64">
        <v>44</v>
      </c>
      <c r="B48" s="64" t="s">
        <v>844</v>
      </c>
      <c r="C48" s="63">
        <v>1820605</v>
      </c>
      <c r="D48" s="62" t="s">
        <v>1521</v>
      </c>
      <c r="E48" s="63" t="s">
        <v>853</v>
      </c>
      <c r="F48" s="63" t="s">
        <v>817</v>
      </c>
      <c r="G48" s="63" t="s">
        <v>856</v>
      </c>
      <c r="H48" s="64" t="s">
        <v>855</v>
      </c>
      <c r="I48" s="64">
        <v>10</v>
      </c>
      <c r="J48" s="64">
        <v>10</v>
      </c>
      <c r="K48" s="69">
        <f>[1]成绩流水表!U113*0.8</f>
        <v>80</v>
      </c>
      <c r="L48" s="64">
        <f t="shared" si="0"/>
        <v>100</v>
      </c>
      <c r="M48" s="64" t="s">
        <v>965</v>
      </c>
      <c r="N48" s="64"/>
    </row>
    <row r="49" spans="1:14">
      <c r="A49" s="64">
        <v>45</v>
      </c>
      <c r="B49" s="64" t="s">
        <v>844</v>
      </c>
      <c r="C49" s="63">
        <v>1820609</v>
      </c>
      <c r="D49" s="62" t="s">
        <v>1520</v>
      </c>
      <c r="E49" s="63" t="s">
        <v>853</v>
      </c>
      <c r="F49" s="63" t="s">
        <v>817</v>
      </c>
      <c r="G49" s="63" t="s">
        <v>856</v>
      </c>
      <c r="H49" s="64" t="s">
        <v>855</v>
      </c>
      <c r="I49" s="64">
        <v>10</v>
      </c>
      <c r="J49" s="64">
        <v>10</v>
      </c>
      <c r="K49" s="69">
        <f>[1]成绩流水表!U114*0.8</f>
        <v>80</v>
      </c>
      <c r="L49" s="64">
        <f t="shared" si="0"/>
        <v>100</v>
      </c>
      <c r="M49" s="64" t="s">
        <v>965</v>
      </c>
      <c r="N49" s="64"/>
    </row>
    <row r="50" spans="1:14">
      <c r="A50" s="64">
        <v>46</v>
      </c>
      <c r="B50" s="64" t="s">
        <v>844</v>
      </c>
      <c r="C50" s="63" t="s">
        <v>1519</v>
      </c>
      <c r="D50" s="62" t="s">
        <v>1518</v>
      </c>
      <c r="E50" s="63" t="s">
        <v>896</v>
      </c>
      <c r="F50" s="63" t="s">
        <v>829</v>
      </c>
      <c r="G50" s="63" t="s">
        <v>856</v>
      </c>
      <c r="H50" s="64" t="s">
        <v>855</v>
      </c>
      <c r="I50" s="64">
        <v>10</v>
      </c>
      <c r="J50" s="64">
        <v>10</v>
      </c>
      <c r="K50" s="69">
        <f>[1]成绩流水表!U117*0.8</f>
        <v>80</v>
      </c>
      <c r="L50" s="64">
        <f t="shared" si="0"/>
        <v>100</v>
      </c>
      <c r="M50" s="64" t="s">
        <v>965</v>
      </c>
      <c r="N50" s="64"/>
    </row>
    <row r="51" spans="1:14">
      <c r="A51" s="64">
        <v>47</v>
      </c>
      <c r="B51" s="64" t="s">
        <v>844</v>
      </c>
      <c r="C51" s="63" t="s">
        <v>1517</v>
      </c>
      <c r="D51" s="62" t="s">
        <v>1516</v>
      </c>
      <c r="E51" s="63" t="s">
        <v>896</v>
      </c>
      <c r="F51" s="63" t="s">
        <v>829</v>
      </c>
      <c r="G51" s="63" t="s">
        <v>856</v>
      </c>
      <c r="H51" s="64" t="s">
        <v>855</v>
      </c>
      <c r="I51" s="64">
        <v>10</v>
      </c>
      <c r="J51" s="64">
        <v>10</v>
      </c>
      <c r="K51" s="69">
        <f>[1]成绩流水表!U118*0.8</f>
        <v>80</v>
      </c>
      <c r="L51" s="64">
        <f t="shared" si="0"/>
        <v>100</v>
      </c>
      <c r="M51" s="64" t="s">
        <v>965</v>
      </c>
      <c r="N51" s="64"/>
    </row>
    <row r="52" spans="1:14">
      <c r="A52" s="64">
        <v>48</v>
      </c>
      <c r="B52" s="64" t="s">
        <v>844</v>
      </c>
      <c r="C52" s="63" t="s">
        <v>1515</v>
      </c>
      <c r="D52" s="62" t="s">
        <v>1514</v>
      </c>
      <c r="E52" s="63" t="s">
        <v>896</v>
      </c>
      <c r="F52" s="63" t="s">
        <v>829</v>
      </c>
      <c r="G52" s="63" t="s">
        <v>856</v>
      </c>
      <c r="H52" s="64" t="s">
        <v>855</v>
      </c>
      <c r="I52" s="64">
        <v>10</v>
      </c>
      <c r="J52" s="64">
        <v>10</v>
      </c>
      <c r="K52" s="69">
        <f>[1]成绩流水表!U119*0.8</f>
        <v>80</v>
      </c>
      <c r="L52" s="64">
        <f t="shared" si="0"/>
        <v>100</v>
      </c>
      <c r="M52" s="64" t="s">
        <v>965</v>
      </c>
      <c r="N52" s="64"/>
    </row>
    <row r="53" spans="1:14">
      <c r="A53" s="64">
        <v>49</v>
      </c>
      <c r="B53" s="64" t="s">
        <v>844</v>
      </c>
      <c r="C53" s="63" t="s">
        <v>1513</v>
      </c>
      <c r="D53" s="62" t="s">
        <v>1512</v>
      </c>
      <c r="E53" s="63" t="s">
        <v>896</v>
      </c>
      <c r="F53" s="63" t="s">
        <v>829</v>
      </c>
      <c r="G53" s="63" t="s">
        <v>856</v>
      </c>
      <c r="H53" s="64" t="s">
        <v>855</v>
      </c>
      <c r="I53" s="64">
        <v>10</v>
      </c>
      <c r="J53" s="64">
        <v>10</v>
      </c>
      <c r="K53" s="69">
        <f>[1]成绩流水表!U120*0.8</f>
        <v>80</v>
      </c>
      <c r="L53" s="64">
        <f t="shared" si="0"/>
        <v>100</v>
      </c>
      <c r="M53" s="64" t="s">
        <v>965</v>
      </c>
      <c r="N53" s="64"/>
    </row>
    <row r="54" spans="1:14">
      <c r="A54" s="64">
        <v>50</v>
      </c>
      <c r="B54" s="64" t="s">
        <v>844</v>
      </c>
      <c r="C54" s="63" t="s">
        <v>1511</v>
      </c>
      <c r="D54" s="62" t="s">
        <v>1510</v>
      </c>
      <c r="E54" s="63" t="s">
        <v>896</v>
      </c>
      <c r="F54" s="63" t="s">
        <v>829</v>
      </c>
      <c r="G54" s="63" t="s">
        <v>856</v>
      </c>
      <c r="H54" s="64" t="s">
        <v>855</v>
      </c>
      <c r="I54" s="64">
        <v>10</v>
      </c>
      <c r="J54" s="64">
        <v>10</v>
      </c>
      <c r="K54" s="69">
        <f>[1]成绩流水表!U123*0.8</f>
        <v>80</v>
      </c>
      <c r="L54" s="64">
        <f t="shared" si="0"/>
        <v>100</v>
      </c>
      <c r="M54" s="64" t="s">
        <v>965</v>
      </c>
      <c r="N54" s="64"/>
    </row>
    <row r="55" spans="1:14">
      <c r="A55" s="64">
        <v>51</v>
      </c>
      <c r="B55" s="64" t="s">
        <v>844</v>
      </c>
      <c r="C55" s="63" t="s">
        <v>1509</v>
      </c>
      <c r="D55" s="62" t="s">
        <v>1508</v>
      </c>
      <c r="E55" s="63" t="s">
        <v>896</v>
      </c>
      <c r="F55" s="63" t="s">
        <v>829</v>
      </c>
      <c r="G55" s="63" t="s">
        <v>856</v>
      </c>
      <c r="H55" s="64" t="s">
        <v>855</v>
      </c>
      <c r="I55" s="64">
        <v>10</v>
      </c>
      <c r="J55" s="64">
        <v>10</v>
      </c>
      <c r="K55" s="69">
        <f>[1]成绩流水表!U124*0.8</f>
        <v>80</v>
      </c>
      <c r="L55" s="64">
        <f t="shared" si="0"/>
        <v>100</v>
      </c>
      <c r="M55" s="64" t="s">
        <v>965</v>
      </c>
      <c r="N55" s="64"/>
    </row>
    <row r="56" spans="1:14">
      <c r="A56" s="64">
        <v>52</v>
      </c>
      <c r="B56" s="64" t="s">
        <v>844</v>
      </c>
      <c r="C56" s="63" t="s">
        <v>1507</v>
      </c>
      <c r="D56" s="62" t="s">
        <v>1506</v>
      </c>
      <c r="E56" s="63" t="s">
        <v>896</v>
      </c>
      <c r="F56" s="63" t="s">
        <v>829</v>
      </c>
      <c r="G56" s="63" t="s">
        <v>856</v>
      </c>
      <c r="H56" s="64" t="s">
        <v>855</v>
      </c>
      <c r="I56" s="64">
        <v>10</v>
      </c>
      <c r="J56" s="64">
        <v>10</v>
      </c>
      <c r="K56" s="69">
        <f>[1]成绩流水表!U125*0.8</f>
        <v>80</v>
      </c>
      <c r="L56" s="64">
        <f t="shared" si="0"/>
        <v>100</v>
      </c>
      <c r="M56" s="64" t="s">
        <v>965</v>
      </c>
      <c r="N56" s="64"/>
    </row>
    <row r="57" spans="1:14">
      <c r="A57" s="64">
        <v>53</v>
      </c>
      <c r="B57" s="64" t="s">
        <v>844</v>
      </c>
      <c r="C57" s="63" t="s">
        <v>1505</v>
      </c>
      <c r="D57" s="62" t="s">
        <v>1504</v>
      </c>
      <c r="E57" s="63" t="s">
        <v>896</v>
      </c>
      <c r="F57" s="63" t="s">
        <v>829</v>
      </c>
      <c r="G57" s="63" t="s">
        <v>856</v>
      </c>
      <c r="H57" s="64" t="s">
        <v>855</v>
      </c>
      <c r="I57" s="64">
        <v>10</v>
      </c>
      <c r="J57" s="64">
        <v>10</v>
      </c>
      <c r="K57" s="69">
        <f>[1]成绩流水表!U126*0.8</f>
        <v>80</v>
      </c>
      <c r="L57" s="64">
        <f t="shared" si="0"/>
        <v>100</v>
      </c>
      <c r="M57" s="64" t="s">
        <v>965</v>
      </c>
      <c r="N57" s="64"/>
    </row>
    <row r="58" spans="1:14">
      <c r="A58" s="64">
        <v>54</v>
      </c>
      <c r="B58" s="64" t="s">
        <v>844</v>
      </c>
      <c r="C58" s="63" t="s">
        <v>1503</v>
      </c>
      <c r="D58" s="62" t="s">
        <v>1502</v>
      </c>
      <c r="E58" s="63" t="s">
        <v>896</v>
      </c>
      <c r="F58" s="63" t="s">
        <v>829</v>
      </c>
      <c r="G58" s="63" t="s">
        <v>856</v>
      </c>
      <c r="H58" s="64" t="s">
        <v>855</v>
      </c>
      <c r="I58" s="64">
        <v>10</v>
      </c>
      <c r="J58" s="64">
        <v>10</v>
      </c>
      <c r="K58" s="69">
        <f>[1]成绩流水表!U127*0.8</f>
        <v>80</v>
      </c>
      <c r="L58" s="64">
        <f t="shared" si="0"/>
        <v>100</v>
      </c>
      <c r="M58" s="64" t="s">
        <v>965</v>
      </c>
      <c r="N58" s="64"/>
    </row>
    <row r="59" spans="1:14">
      <c r="A59" s="64">
        <v>55</v>
      </c>
      <c r="B59" s="64" t="s">
        <v>844</v>
      </c>
      <c r="C59" s="63">
        <v>1820588</v>
      </c>
      <c r="D59" s="62" t="s">
        <v>1501</v>
      </c>
      <c r="E59" s="63" t="s">
        <v>853</v>
      </c>
      <c r="F59" s="63" t="s">
        <v>817</v>
      </c>
      <c r="G59" s="63" t="s">
        <v>951</v>
      </c>
      <c r="H59" s="64" t="s">
        <v>587</v>
      </c>
      <c r="I59" s="64">
        <v>10</v>
      </c>
      <c r="J59" s="64">
        <v>10</v>
      </c>
      <c r="K59" s="69">
        <f>[1]成绩流水表!U128*0.8</f>
        <v>80</v>
      </c>
      <c r="L59" s="64">
        <f t="shared" si="0"/>
        <v>100</v>
      </c>
      <c r="M59" s="64" t="s">
        <v>965</v>
      </c>
      <c r="N59" s="64"/>
    </row>
    <row r="60" spans="1:14">
      <c r="A60" s="64">
        <v>56</v>
      </c>
      <c r="B60" s="64" t="s">
        <v>844</v>
      </c>
      <c r="C60" s="63">
        <v>1820588</v>
      </c>
      <c r="D60" s="62" t="s">
        <v>1500</v>
      </c>
      <c r="E60" s="63" t="s">
        <v>853</v>
      </c>
      <c r="F60" s="63" t="s">
        <v>817</v>
      </c>
      <c r="G60" s="63" t="s">
        <v>951</v>
      </c>
      <c r="H60" s="64" t="s">
        <v>587</v>
      </c>
      <c r="I60" s="64">
        <v>10</v>
      </c>
      <c r="J60" s="64">
        <v>10</v>
      </c>
      <c r="K60" s="69">
        <f>[1]成绩流水表!U129*0.8</f>
        <v>80</v>
      </c>
      <c r="L60" s="64">
        <f t="shared" si="0"/>
        <v>100</v>
      </c>
      <c r="M60" s="64" t="s">
        <v>965</v>
      </c>
      <c r="N60" s="64"/>
    </row>
    <row r="61" spans="1:14">
      <c r="A61" s="64">
        <v>57</v>
      </c>
      <c r="B61" s="64" t="s">
        <v>844</v>
      </c>
      <c r="C61" s="63">
        <v>1820589</v>
      </c>
      <c r="D61" s="62" t="s">
        <v>1499</v>
      </c>
      <c r="E61" s="63" t="s">
        <v>853</v>
      </c>
      <c r="F61" s="63" t="s">
        <v>817</v>
      </c>
      <c r="G61" s="63" t="s">
        <v>951</v>
      </c>
      <c r="H61" s="64" t="s">
        <v>587</v>
      </c>
      <c r="I61" s="64">
        <v>10</v>
      </c>
      <c r="J61" s="64">
        <v>10</v>
      </c>
      <c r="K61" s="69">
        <f>[1]成绩流水表!U130*0.8</f>
        <v>80</v>
      </c>
      <c r="L61" s="64">
        <f t="shared" si="0"/>
        <v>100</v>
      </c>
      <c r="M61" s="64" t="s">
        <v>965</v>
      </c>
      <c r="N61" s="64"/>
    </row>
    <row r="62" spans="1:14">
      <c r="A62" s="64">
        <v>58</v>
      </c>
      <c r="B62" s="64" t="s">
        <v>844</v>
      </c>
      <c r="C62" s="63">
        <v>1820590</v>
      </c>
      <c r="D62" s="62" t="s">
        <v>1498</v>
      </c>
      <c r="E62" s="63" t="s">
        <v>853</v>
      </c>
      <c r="F62" s="63" t="s">
        <v>817</v>
      </c>
      <c r="G62" s="63" t="s">
        <v>951</v>
      </c>
      <c r="H62" s="64" t="s">
        <v>587</v>
      </c>
      <c r="I62" s="64">
        <v>10</v>
      </c>
      <c r="J62" s="64">
        <v>10</v>
      </c>
      <c r="K62" s="69">
        <f>[1]成绩流水表!U131*0.8</f>
        <v>80</v>
      </c>
      <c r="L62" s="64">
        <f t="shared" si="0"/>
        <v>100</v>
      </c>
      <c r="M62" s="64" t="s">
        <v>965</v>
      </c>
      <c r="N62" s="64"/>
    </row>
    <row r="63" spans="1:14">
      <c r="A63" s="64">
        <v>59</v>
      </c>
      <c r="B63" s="64" t="s">
        <v>844</v>
      </c>
      <c r="C63" s="63">
        <v>1820591</v>
      </c>
      <c r="D63" s="62" t="s">
        <v>1497</v>
      </c>
      <c r="E63" s="63" t="s">
        <v>853</v>
      </c>
      <c r="F63" s="63" t="s">
        <v>817</v>
      </c>
      <c r="G63" s="63" t="s">
        <v>951</v>
      </c>
      <c r="H63" s="64" t="s">
        <v>587</v>
      </c>
      <c r="I63" s="64">
        <v>10</v>
      </c>
      <c r="J63" s="64">
        <v>10</v>
      </c>
      <c r="K63" s="69">
        <f>[1]成绩流水表!U132*0.8</f>
        <v>80</v>
      </c>
      <c r="L63" s="64">
        <f t="shared" si="0"/>
        <v>100</v>
      </c>
      <c r="M63" s="64" t="s">
        <v>965</v>
      </c>
      <c r="N63" s="64"/>
    </row>
    <row r="64" spans="1:14">
      <c r="A64" s="64">
        <v>60</v>
      </c>
      <c r="B64" s="64" t="s">
        <v>844</v>
      </c>
      <c r="C64" s="63">
        <v>1820592</v>
      </c>
      <c r="D64" s="62" t="s">
        <v>1496</v>
      </c>
      <c r="E64" s="63" t="s">
        <v>853</v>
      </c>
      <c r="F64" s="63" t="s">
        <v>817</v>
      </c>
      <c r="G64" s="63" t="s">
        <v>951</v>
      </c>
      <c r="H64" s="64" t="s">
        <v>587</v>
      </c>
      <c r="I64" s="64">
        <v>10</v>
      </c>
      <c r="J64" s="64">
        <v>10</v>
      </c>
      <c r="K64" s="69">
        <f>[1]成绩流水表!U133*0.8</f>
        <v>80</v>
      </c>
      <c r="L64" s="64">
        <f t="shared" si="0"/>
        <v>100</v>
      </c>
      <c r="M64" s="64" t="s">
        <v>965</v>
      </c>
      <c r="N64" s="64"/>
    </row>
    <row r="65" spans="1:14">
      <c r="A65" s="64">
        <v>61</v>
      </c>
      <c r="B65" s="64" t="s">
        <v>844</v>
      </c>
      <c r="C65" s="63">
        <v>1820593</v>
      </c>
      <c r="D65" s="62" t="s">
        <v>1495</v>
      </c>
      <c r="E65" s="63" t="s">
        <v>853</v>
      </c>
      <c r="F65" s="63" t="s">
        <v>817</v>
      </c>
      <c r="G65" s="63" t="s">
        <v>951</v>
      </c>
      <c r="H65" s="64" t="s">
        <v>587</v>
      </c>
      <c r="I65" s="64">
        <v>10</v>
      </c>
      <c r="J65" s="64">
        <v>10</v>
      </c>
      <c r="K65" s="69">
        <f>[1]成绩流水表!U134*0.8</f>
        <v>80</v>
      </c>
      <c r="L65" s="64">
        <f t="shared" si="0"/>
        <v>100</v>
      </c>
      <c r="M65" s="64" t="s">
        <v>965</v>
      </c>
      <c r="N65" s="64"/>
    </row>
    <row r="66" spans="1:14">
      <c r="A66" s="64">
        <v>62</v>
      </c>
      <c r="B66" s="64" t="s">
        <v>844</v>
      </c>
      <c r="C66" s="63">
        <v>1820594</v>
      </c>
      <c r="D66" s="62" t="s">
        <v>1494</v>
      </c>
      <c r="E66" s="63" t="s">
        <v>853</v>
      </c>
      <c r="F66" s="63" t="s">
        <v>817</v>
      </c>
      <c r="G66" s="63" t="s">
        <v>951</v>
      </c>
      <c r="H66" s="64" t="s">
        <v>587</v>
      </c>
      <c r="I66" s="64">
        <v>10</v>
      </c>
      <c r="J66" s="64">
        <v>10</v>
      </c>
      <c r="K66" s="69">
        <f>[1]成绩流水表!U135*0.8</f>
        <v>80</v>
      </c>
      <c r="L66" s="64">
        <f t="shared" si="0"/>
        <v>100</v>
      </c>
      <c r="M66" s="64" t="s">
        <v>965</v>
      </c>
      <c r="N66" s="64"/>
    </row>
    <row r="67" spans="1:14">
      <c r="A67" s="64">
        <v>63</v>
      </c>
      <c r="B67" s="64" t="s">
        <v>844</v>
      </c>
      <c r="C67" s="63">
        <v>1820595</v>
      </c>
      <c r="D67" s="62" t="s">
        <v>1493</v>
      </c>
      <c r="E67" s="63" t="s">
        <v>853</v>
      </c>
      <c r="F67" s="63" t="s">
        <v>817</v>
      </c>
      <c r="G67" s="63" t="s">
        <v>951</v>
      </c>
      <c r="H67" s="64" t="s">
        <v>587</v>
      </c>
      <c r="I67" s="64">
        <v>10</v>
      </c>
      <c r="J67" s="64">
        <v>10</v>
      </c>
      <c r="K67" s="69">
        <f>[1]成绩流水表!U136*0.8</f>
        <v>80</v>
      </c>
      <c r="L67" s="64">
        <f t="shared" si="0"/>
        <v>100</v>
      </c>
      <c r="M67" s="64" t="s">
        <v>965</v>
      </c>
      <c r="N67" s="64"/>
    </row>
    <row r="68" spans="1:14">
      <c r="A68" s="64">
        <v>64</v>
      </c>
      <c r="B68" s="64" t="s">
        <v>844</v>
      </c>
      <c r="C68" s="63" t="s">
        <v>1492</v>
      </c>
      <c r="D68" s="62" t="s">
        <v>1491</v>
      </c>
      <c r="E68" s="63" t="s">
        <v>896</v>
      </c>
      <c r="F68" s="63" t="s">
        <v>829</v>
      </c>
      <c r="G68" s="63" t="s">
        <v>951</v>
      </c>
      <c r="H68" s="64" t="s">
        <v>587</v>
      </c>
      <c r="I68" s="64">
        <v>10</v>
      </c>
      <c r="J68" s="64">
        <v>10</v>
      </c>
      <c r="K68" s="69">
        <f>[1]成绩流水表!U140*0.8</f>
        <v>80</v>
      </c>
      <c r="L68" s="64">
        <f t="shared" si="0"/>
        <v>100</v>
      </c>
      <c r="M68" s="64" t="s">
        <v>965</v>
      </c>
      <c r="N68" s="64"/>
    </row>
    <row r="69" spans="1:14">
      <c r="A69" s="64">
        <v>65</v>
      </c>
      <c r="B69" s="64" t="s">
        <v>844</v>
      </c>
      <c r="C69" s="63" t="s">
        <v>1490</v>
      </c>
      <c r="D69" s="62" t="s">
        <v>1489</v>
      </c>
      <c r="E69" s="63" t="s">
        <v>896</v>
      </c>
      <c r="F69" s="63" t="s">
        <v>829</v>
      </c>
      <c r="G69" s="63" t="s">
        <v>951</v>
      </c>
      <c r="H69" s="64" t="s">
        <v>587</v>
      </c>
      <c r="I69" s="64">
        <v>10</v>
      </c>
      <c r="J69" s="64">
        <v>10</v>
      </c>
      <c r="K69" s="69">
        <f>[1]成绩流水表!U141*0.8</f>
        <v>80</v>
      </c>
      <c r="L69" s="64">
        <f t="shared" ref="L69:L132" si="1">SUM(I69:K69)</f>
        <v>100</v>
      </c>
      <c r="M69" s="64" t="s">
        <v>965</v>
      </c>
      <c r="N69" s="64"/>
    </row>
    <row r="70" spans="1:14">
      <c r="A70" s="64">
        <v>66</v>
      </c>
      <c r="B70" s="64" t="s">
        <v>844</v>
      </c>
      <c r="C70" s="63" t="s">
        <v>1488</v>
      </c>
      <c r="D70" s="62" t="s">
        <v>1487</v>
      </c>
      <c r="E70" s="63" t="s">
        <v>896</v>
      </c>
      <c r="F70" s="63" t="s">
        <v>829</v>
      </c>
      <c r="G70" s="63" t="s">
        <v>951</v>
      </c>
      <c r="H70" s="64" t="s">
        <v>587</v>
      </c>
      <c r="I70" s="64">
        <v>10</v>
      </c>
      <c r="J70" s="64">
        <v>10</v>
      </c>
      <c r="K70" s="69">
        <f>[1]成绩流水表!U142*0.8</f>
        <v>80</v>
      </c>
      <c r="L70" s="64">
        <f t="shared" si="1"/>
        <v>100</v>
      </c>
      <c r="M70" s="64" t="s">
        <v>965</v>
      </c>
      <c r="N70" s="64"/>
    </row>
    <row r="71" spans="1:14">
      <c r="A71" s="64">
        <v>67</v>
      </c>
      <c r="B71" s="64" t="s">
        <v>844</v>
      </c>
      <c r="C71" s="63" t="s">
        <v>1486</v>
      </c>
      <c r="D71" s="62" t="s">
        <v>1485</v>
      </c>
      <c r="E71" s="63" t="s">
        <v>896</v>
      </c>
      <c r="F71" s="63" t="s">
        <v>829</v>
      </c>
      <c r="G71" s="63" t="s">
        <v>951</v>
      </c>
      <c r="H71" s="64" t="s">
        <v>587</v>
      </c>
      <c r="I71" s="64">
        <v>10</v>
      </c>
      <c r="J71" s="64">
        <v>10</v>
      </c>
      <c r="K71" s="69">
        <f>[1]成绩流水表!U143*0.8</f>
        <v>80</v>
      </c>
      <c r="L71" s="64">
        <f t="shared" si="1"/>
        <v>100</v>
      </c>
      <c r="M71" s="64" t="s">
        <v>965</v>
      </c>
      <c r="N71" s="64"/>
    </row>
    <row r="72" spans="1:14">
      <c r="A72" s="64">
        <v>68</v>
      </c>
      <c r="B72" s="64" t="s">
        <v>844</v>
      </c>
      <c r="C72" s="63" t="s">
        <v>1484</v>
      </c>
      <c r="D72" s="62" t="s">
        <v>1483</v>
      </c>
      <c r="E72" s="63" t="s">
        <v>896</v>
      </c>
      <c r="F72" s="63" t="s">
        <v>829</v>
      </c>
      <c r="G72" s="63" t="s">
        <v>951</v>
      </c>
      <c r="H72" s="64" t="s">
        <v>587</v>
      </c>
      <c r="I72" s="64">
        <v>10</v>
      </c>
      <c r="J72" s="64">
        <v>10</v>
      </c>
      <c r="K72" s="69">
        <f>[1]成绩流水表!U145*0.8</f>
        <v>80</v>
      </c>
      <c r="L72" s="64">
        <f t="shared" si="1"/>
        <v>100</v>
      </c>
      <c r="M72" s="64" t="s">
        <v>965</v>
      </c>
      <c r="N72" s="64"/>
    </row>
    <row r="73" spans="1:14">
      <c r="A73" s="64">
        <v>69</v>
      </c>
      <c r="B73" s="64" t="s">
        <v>844</v>
      </c>
      <c r="C73" s="63" t="s">
        <v>1482</v>
      </c>
      <c r="D73" s="62" t="s">
        <v>1481</v>
      </c>
      <c r="E73" s="63" t="s">
        <v>896</v>
      </c>
      <c r="F73" s="63" t="s">
        <v>829</v>
      </c>
      <c r="G73" s="63" t="s">
        <v>951</v>
      </c>
      <c r="H73" s="64" t="s">
        <v>587</v>
      </c>
      <c r="I73" s="64">
        <v>10</v>
      </c>
      <c r="J73" s="64">
        <v>10</v>
      </c>
      <c r="K73" s="69">
        <f>[1]成绩流水表!U146*0.8</f>
        <v>80</v>
      </c>
      <c r="L73" s="64">
        <f t="shared" si="1"/>
        <v>100</v>
      </c>
      <c r="M73" s="64" t="s">
        <v>965</v>
      </c>
      <c r="N73" s="64"/>
    </row>
    <row r="74" spans="1:14">
      <c r="A74" s="64">
        <v>70</v>
      </c>
      <c r="B74" s="64" t="s">
        <v>844</v>
      </c>
      <c r="C74" s="63" t="s">
        <v>1480</v>
      </c>
      <c r="D74" s="62" t="s">
        <v>1479</v>
      </c>
      <c r="E74" s="63" t="s">
        <v>896</v>
      </c>
      <c r="F74" s="63" t="s">
        <v>829</v>
      </c>
      <c r="G74" s="63" t="s">
        <v>951</v>
      </c>
      <c r="H74" s="64" t="s">
        <v>587</v>
      </c>
      <c r="I74" s="64">
        <v>10</v>
      </c>
      <c r="J74" s="64">
        <v>10</v>
      </c>
      <c r="K74" s="69">
        <f>[1]成绩流水表!U147*0.8</f>
        <v>80</v>
      </c>
      <c r="L74" s="64">
        <f t="shared" si="1"/>
        <v>100</v>
      </c>
      <c r="M74" s="64" t="s">
        <v>965</v>
      </c>
      <c r="N74" s="64"/>
    </row>
    <row r="75" spans="1:14">
      <c r="A75" s="64">
        <v>71</v>
      </c>
      <c r="B75" s="64" t="s">
        <v>844</v>
      </c>
      <c r="C75" s="63">
        <v>1820626</v>
      </c>
      <c r="D75" s="62" t="s">
        <v>1478</v>
      </c>
      <c r="E75" s="63" t="s">
        <v>818</v>
      </c>
      <c r="F75" s="63" t="s">
        <v>817</v>
      </c>
      <c r="G75" s="63" t="s">
        <v>905</v>
      </c>
      <c r="H75" s="64" t="s">
        <v>904</v>
      </c>
      <c r="I75" s="64">
        <v>10</v>
      </c>
      <c r="J75" s="64">
        <v>10</v>
      </c>
      <c r="K75" s="69">
        <f>[1]成绩流水表!U151*0.8</f>
        <v>80</v>
      </c>
      <c r="L75" s="64">
        <f t="shared" si="1"/>
        <v>100</v>
      </c>
      <c r="M75" s="64" t="s">
        <v>965</v>
      </c>
      <c r="N75" s="64"/>
    </row>
    <row r="76" spans="1:14">
      <c r="A76" s="64">
        <v>72</v>
      </c>
      <c r="B76" s="64" t="s">
        <v>844</v>
      </c>
      <c r="C76" s="63">
        <v>1820629</v>
      </c>
      <c r="D76" s="62" t="s">
        <v>1477</v>
      </c>
      <c r="E76" s="63" t="s">
        <v>818</v>
      </c>
      <c r="F76" s="63" t="s">
        <v>817</v>
      </c>
      <c r="G76" s="63" t="s">
        <v>905</v>
      </c>
      <c r="H76" s="64" t="s">
        <v>904</v>
      </c>
      <c r="I76" s="64">
        <v>10</v>
      </c>
      <c r="J76" s="64">
        <v>10</v>
      </c>
      <c r="K76" s="69">
        <f>[1]成绩流水表!U152*0.8</f>
        <v>80</v>
      </c>
      <c r="L76" s="64">
        <f t="shared" si="1"/>
        <v>100</v>
      </c>
      <c r="M76" s="64" t="s">
        <v>965</v>
      </c>
      <c r="N76" s="64"/>
    </row>
    <row r="77" spans="1:14">
      <c r="A77" s="64">
        <v>73</v>
      </c>
      <c r="B77" s="64" t="s">
        <v>844</v>
      </c>
      <c r="C77" s="63">
        <v>1820631</v>
      </c>
      <c r="D77" s="62" t="s">
        <v>1476</v>
      </c>
      <c r="E77" s="63" t="s">
        <v>818</v>
      </c>
      <c r="F77" s="63" t="s">
        <v>817</v>
      </c>
      <c r="G77" s="63" t="s">
        <v>905</v>
      </c>
      <c r="H77" s="64" t="s">
        <v>904</v>
      </c>
      <c r="I77" s="64">
        <v>10</v>
      </c>
      <c r="J77" s="64">
        <v>10</v>
      </c>
      <c r="K77" s="69">
        <f>[1]成绩流水表!U154*0.8</f>
        <v>80</v>
      </c>
      <c r="L77" s="64">
        <f t="shared" si="1"/>
        <v>100</v>
      </c>
      <c r="M77" s="64" t="s">
        <v>965</v>
      </c>
      <c r="N77" s="64"/>
    </row>
    <row r="78" spans="1:14">
      <c r="A78" s="64">
        <v>74</v>
      </c>
      <c r="B78" s="64" t="s">
        <v>844</v>
      </c>
      <c r="C78" s="63">
        <v>1820637</v>
      </c>
      <c r="D78" s="62" t="s">
        <v>1475</v>
      </c>
      <c r="E78" s="63" t="s">
        <v>818</v>
      </c>
      <c r="F78" s="63" t="s">
        <v>817</v>
      </c>
      <c r="G78" s="63" t="s">
        <v>905</v>
      </c>
      <c r="H78" s="64" t="s">
        <v>904</v>
      </c>
      <c r="I78" s="64">
        <v>10</v>
      </c>
      <c r="J78" s="64">
        <v>10</v>
      </c>
      <c r="K78" s="69">
        <f>[1]成绩流水表!U156*0.8</f>
        <v>80</v>
      </c>
      <c r="L78" s="64">
        <f t="shared" si="1"/>
        <v>100</v>
      </c>
      <c r="M78" s="64" t="s">
        <v>965</v>
      </c>
      <c r="N78" s="64"/>
    </row>
    <row r="79" spans="1:14">
      <c r="A79" s="64">
        <v>75</v>
      </c>
      <c r="B79" s="64" t="s">
        <v>844</v>
      </c>
      <c r="C79" s="63">
        <v>1820639</v>
      </c>
      <c r="D79" s="62" t="s">
        <v>1474</v>
      </c>
      <c r="E79" s="63" t="s">
        <v>818</v>
      </c>
      <c r="F79" s="63" t="s">
        <v>817</v>
      </c>
      <c r="G79" s="63" t="s">
        <v>905</v>
      </c>
      <c r="H79" s="64" t="s">
        <v>904</v>
      </c>
      <c r="I79" s="64">
        <v>10</v>
      </c>
      <c r="J79" s="64">
        <v>10</v>
      </c>
      <c r="K79" s="69">
        <f>[1]成绩流水表!U157*0.8</f>
        <v>80</v>
      </c>
      <c r="L79" s="64">
        <f t="shared" si="1"/>
        <v>100</v>
      </c>
      <c r="M79" s="64" t="s">
        <v>965</v>
      </c>
      <c r="N79" s="64"/>
    </row>
    <row r="80" spans="1:14">
      <c r="A80" s="64">
        <v>76</v>
      </c>
      <c r="B80" s="64" t="s">
        <v>844</v>
      </c>
      <c r="C80" s="63" t="s">
        <v>1473</v>
      </c>
      <c r="D80" s="62" t="s">
        <v>1472</v>
      </c>
      <c r="E80" s="62" t="s">
        <v>906</v>
      </c>
      <c r="F80" s="63" t="s">
        <v>829</v>
      </c>
      <c r="G80" s="63" t="s">
        <v>905</v>
      </c>
      <c r="H80" s="64" t="s">
        <v>904</v>
      </c>
      <c r="I80" s="64">
        <v>10</v>
      </c>
      <c r="J80" s="64">
        <v>10</v>
      </c>
      <c r="K80" s="69">
        <f>[1]成绩流水表!U161*0.8</f>
        <v>80</v>
      </c>
      <c r="L80" s="64">
        <f t="shared" si="1"/>
        <v>100</v>
      </c>
      <c r="M80" s="64" t="s">
        <v>965</v>
      </c>
      <c r="N80" s="64"/>
    </row>
    <row r="81" spans="1:14">
      <c r="A81" s="64">
        <v>77</v>
      </c>
      <c r="B81" s="64" t="s">
        <v>844</v>
      </c>
      <c r="C81" s="63" t="s">
        <v>1471</v>
      </c>
      <c r="D81" s="62" t="s">
        <v>1470</v>
      </c>
      <c r="E81" s="62" t="s">
        <v>906</v>
      </c>
      <c r="F81" s="63" t="s">
        <v>829</v>
      </c>
      <c r="G81" s="63" t="s">
        <v>905</v>
      </c>
      <c r="H81" s="64" t="s">
        <v>904</v>
      </c>
      <c r="I81" s="64">
        <v>10</v>
      </c>
      <c r="J81" s="64">
        <v>10</v>
      </c>
      <c r="K81" s="69">
        <f>[1]成绩流水表!U162*0.8</f>
        <v>80</v>
      </c>
      <c r="L81" s="64">
        <f t="shared" si="1"/>
        <v>100</v>
      </c>
      <c r="M81" s="64" t="s">
        <v>965</v>
      </c>
      <c r="N81" s="64"/>
    </row>
    <row r="82" spans="1:14">
      <c r="A82" s="64">
        <v>78</v>
      </c>
      <c r="B82" s="64" t="s">
        <v>844</v>
      </c>
      <c r="C82" s="63" t="s">
        <v>1469</v>
      </c>
      <c r="D82" s="62" t="s">
        <v>1468</v>
      </c>
      <c r="E82" s="62" t="s">
        <v>906</v>
      </c>
      <c r="F82" s="63" t="s">
        <v>829</v>
      </c>
      <c r="G82" s="63" t="s">
        <v>905</v>
      </c>
      <c r="H82" s="64" t="s">
        <v>904</v>
      </c>
      <c r="I82" s="64">
        <v>10</v>
      </c>
      <c r="J82" s="64">
        <v>10</v>
      </c>
      <c r="K82" s="69">
        <f>[1]成绩流水表!U163*0.8</f>
        <v>80</v>
      </c>
      <c r="L82" s="64">
        <f t="shared" si="1"/>
        <v>100</v>
      </c>
      <c r="M82" s="64" t="s">
        <v>965</v>
      </c>
      <c r="N82" s="64"/>
    </row>
    <row r="83" spans="1:14">
      <c r="A83" s="64">
        <v>79</v>
      </c>
      <c r="B83" s="64" t="s">
        <v>844</v>
      </c>
      <c r="C83" s="63" t="s">
        <v>1467</v>
      </c>
      <c r="D83" s="62" t="s">
        <v>1466</v>
      </c>
      <c r="E83" s="62" t="s">
        <v>906</v>
      </c>
      <c r="F83" s="63" t="s">
        <v>829</v>
      </c>
      <c r="G83" s="63" t="s">
        <v>905</v>
      </c>
      <c r="H83" s="64" t="s">
        <v>904</v>
      </c>
      <c r="I83" s="64">
        <v>10</v>
      </c>
      <c r="J83" s="64">
        <v>10</v>
      </c>
      <c r="K83" s="69">
        <f>[1]成绩流水表!U164*0.8</f>
        <v>80</v>
      </c>
      <c r="L83" s="64">
        <f t="shared" si="1"/>
        <v>100</v>
      </c>
      <c r="M83" s="64" t="s">
        <v>965</v>
      </c>
      <c r="N83" s="64"/>
    </row>
    <row r="84" spans="1:14">
      <c r="A84" s="64">
        <v>80</v>
      </c>
      <c r="B84" s="64" t="s">
        <v>844</v>
      </c>
      <c r="C84" s="63" t="s">
        <v>1465</v>
      </c>
      <c r="D84" s="62" t="s">
        <v>1464</v>
      </c>
      <c r="E84" s="62" t="s">
        <v>906</v>
      </c>
      <c r="F84" s="63" t="s">
        <v>829</v>
      </c>
      <c r="G84" s="63" t="s">
        <v>905</v>
      </c>
      <c r="H84" s="64" t="s">
        <v>904</v>
      </c>
      <c r="I84" s="64">
        <v>10</v>
      </c>
      <c r="J84" s="64">
        <v>10</v>
      </c>
      <c r="K84" s="69">
        <f>[1]成绩流水表!U165*0.8</f>
        <v>80</v>
      </c>
      <c r="L84" s="64">
        <f t="shared" si="1"/>
        <v>100</v>
      </c>
      <c r="M84" s="64" t="s">
        <v>965</v>
      </c>
      <c r="N84" s="64"/>
    </row>
    <row r="85" spans="1:14">
      <c r="A85" s="64">
        <v>81</v>
      </c>
      <c r="B85" s="64" t="s">
        <v>844</v>
      </c>
      <c r="C85" s="63" t="s">
        <v>1463</v>
      </c>
      <c r="D85" s="62" t="s">
        <v>1462</v>
      </c>
      <c r="E85" s="62" t="s">
        <v>906</v>
      </c>
      <c r="F85" s="63" t="s">
        <v>829</v>
      </c>
      <c r="G85" s="63" t="s">
        <v>905</v>
      </c>
      <c r="H85" s="64" t="s">
        <v>904</v>
      </c>
      <c r="I85" s="64">
        <v>10</v>
      </c>
      <c r="J85" s="64">
        <v>10</v>
      </c>
      <c r="K85" s="69">
        <f>[1]成绩流水表!U166*0.8</f>
        <v>80</v>
      </c>
      <c r="L85" s="64">
        <f t="shared" si="1"/>
        <v>100</v>
      </c>
      <c r="M85" s="64" t="s">
        <v>965</v>
      </c>
      <c r="N85" s="64"/>
    </row>
    <row r="86" spans="1:14">
      <c r="A86" s="64">
        <v>82</v>
      </c>
      <c r="B86" s="64" t="s">
        <v>844</v>
      </c>
      <c r="C86" s="63">
        <v>1820642</v>
      </c>
      <c r="D86" s="62" t="s">
        <v>1461</v>
      </c>
      <c r="E86" s="63" t="s">
        <v>818</v>
      </c>
      <c r="F86" s="63" t="s">
        <v>817</v>
      </c>
      <c r="G86" s="63" t="s">
        <v>842</v>
      </c>
      <c r="H86" s="64" t="s">
        <v>841</v>
      </c>
      <c r="I86" s="64">
        <v>10</v>
      </c>
      <c r="J86" s="64">
        <v>10</v>
      </c>
      <c r="K86" s="69">
        <f>[1]成绩流水表!U169*0.8</f>
        <v>80</v>
      </c>
      <c r="L86" s="64">
        <f t="shared" si="1"/>
        <v>100</v>
      </c>
      <c r="M86" s="64" t="s">
        <v>965</v>
      </c>
      <c r="N86" s="64"/>
    </row>
    <row r="87" spans="1:14">
      <c r="A87" s="64">
        <v>83</v>
      </c>
      <c r="B87" s="64" t="s">
        <v>844</v>
      </c>
      <c r="C87" s="63">
        <v>1820644</v>
      </c>
      <c r="D87" s="62" t="s">
        <v>1460</v>
      </c>
      <c r="E87" s="63" t="s">
        <v>818</v>
      </c>
      <c r="F87" s="63" t="s">
        <v>817</v>
      </c>
      <c r="G87" s="63" t="s">
        <v>842</v>
      </c>
      <c r="H87" s="64" t="s">
        <v>841</v>
      </c>
      <c r="I87" s="64">
        <v>10</v>
      </c>
      <c r="J87" s="64">
        <v>10</v>
      </c>
      <c r="K87" s="69">
        <f>[1]成绩流水表!U170*0.8</f>
        <v>80</v>
      </c>
      <c r="L87" s="64">
        <f t="shared" si="1"/>
        <v>100</v>
      </c>
      <c r="M87" s="64" t="s">
        <v>965</v>
      </c>
      <c r="N87" s="64"/>
    </row>
    <row r="88" spans="1:14">
      <c r="A88" s="64">
        <v>84</v>
      </c>
      <c r="B88" s="64" t="s">
        <v>844</v>
      </c>
      <c r="C88" s="63">
        <v>1820647</v>
      </c>
      <c r="D88" s="62" t="s">
        <v>1459</v>
      </c>
      <c r="E88" s="63" t="s">
        <v>818</v>
      </c>
      <c r="F88" s="63" t="s">
        <v>817</v>
      </c>
      <c r="G88" s="63" t="s">
        <v>842</v>
      </c>
      <c r="H88" s="64" t="s">
        <v>841</v>
      </c>
      <c r="I88" s="64">
        <v>10</v>
      </c>
      <c r="J88" s="64">
        <v>10</v>
      </c>
      <c r="K88" s="69">
        <f>[1]成绩流水表!U172*0.8</f>
        <v>80</v>
      </c>
      <c r="L88" s="64">
        <f t="shared" si="1"/>
        <v>100</v>
      </c>
      <c r="M88" s="64" t="s">
        <v>965</v>
      </c>
      <c r="N88" s="64"/>
    </row>
    <row r="89" spans="1:14">
      <c r="A89" s="64">
        <v>85</v>
      </c>
      <c r="B89" s="64" t="s">
        <v>844</v>
      </c>
      <c r="C89" s="63">
        <v>1820649</v>
      </c>
      <c r="D89" s="62" t="s">
        <v>1458</v>
      </c>
      <c r="E89" s="63" t="s">
        <v>818</v>
      </c>
      <c r="F89" s="63" t="s">
        <v>817</v>
      </c>
      <c r="G89" s="63" t="s">
        <v>842</v>
      </c>
      <c r="H89" s="64" t="s">
        <v>841</v>
      </c>
      <c r="I89" s="64">
        <v>10</v>
      </c>
      <c r="J89" s="64">
        <v>10</v>
      </c>
      <c r="K89" s="69">
        <f>[1]成绩流水表!U173*0.8</f>
        <v>80</v>
      </c>
      <c r="L89" s="64">
        <f t="shared" si="1"/>
        <v>100</v>
      </c>
      <c r="M89" s="64" t="s">
        <v>965</v>
      </c>
      <c r="N89" s="64"/>
    </row>
    <row r="90" spans="1:14">
      <c r="A90" s="64">
        <v>86</v>
      </c>
      <c r="B90" s="64" t="s">
        <v>844</v>
      </c>
      <c r="C90" s="63">
        <v>1820650</v>
      </c>
      <c r="D90" s="62" t="s">
        <v>1457</v>
      </c>
      <c r="E90" s="63" t="s">
        <v>818</v>
      </c>
      <c r="F90" s="63" t="s">
        <v>817</v>
      </c>
      <c r="G90" s="63" t="s">
        <v>842</v>
      </c>
      <c r="H90" s="64" t="s">
        <v>841</v>
      </c>
      <c r="I90" s="64">
        <v>10</v>
      </c>
      <c r="J90" s="64">
        <v>10</v>
      </c>
      <c r="K90" s="69">
        <f>[1]成绩流水表!U174*0.8</f>
        <v>80</v>
      </c>
      <c r="L90" s="64">
        <f t="shared" si="1"/>
        <v>100</v>
      </c>
      <c r="M90" s="64" t="s">
        <v>965</v>
      </c>
      <c r="N90" s="64"/>
    </row>
    <row r="91" spans="1:14">
      <c r="A91" s="64">
        <v>87</v>
      </c>
      <c r="B91" s="64" t="s">
        <v>844</v>
      </c>
      <c r="C91" s="63">
        <v>1820653</v>
      </c>
      <c r="D91" s="62" t="s">
        <v>1456</v>
      </c>
      <c r="E91" s="63" t="s">
        <v>818</v>
      </c>
      <c r="F91" s="63" t="s">
        <v>817</v>
      </c>
      <c r="G91" s="63" t="s">
        <v>842</v>
      </c>
      <c r="H91" s="64" t="s">
        <v>841</v>
      </c>
      <c r="I91" s="64">
        <v>10</v>
      </c>
      <c r="J91" s="64">
        <v>10</v>
      </c>
      <c r="K91" s="69">
        <f>[1]成绩流水表!U175*0.8</f>
        <v>80</v>
      </c>
      <c r="L91" s="64">
        <f t="shared" si="1"/>
        <v>100</v>
      </c>
      <c r="M91" s="64" t="s">
        <v>965</v>
      </c>
      <c r="N91" s="64"/>
    </row>
    <row r="92" spans="1:14">
      <c r="A92" s="64">
        <v>88</v>
      </c>
      <c r="B92" s="64" t="s">
        <v>844</v>
      </c>
      <c r="C92" s="63">
        <v>1820654</v>
      </c>
      <c r="D92" s="62" t="s">
        <v>1455</v>
      </c>
      <c r="E92" s="63" t="s">
        <v>818</v>
      </c>
      <c r="F92" s="63" t="s">
        <v>817</v>
      </c>
      <c r="G92" s="63" t="s">
        <v>842</v>
      </c>
      <c r="H92" s="64" t="s">
        <v>841</v>
      </c>
      <c r="I92" s="64">
        <v>10</v>
      </c>
      <c r="J92" s="64">
        <v>10</v>
      </c>
      <c r="K92" s="69">
        <f>[1]成绩流水表!U176*0.8</f>
        <v>80</v>
      </c>
      <c r="L92" s="64">
        <f t="shared" si="1"/>
        <v>100</v>
      </c>
      <c r="M92" s="64" t="s">
        <v>965</v>
      </c>
      <c r="N92" s="64"/>
    </row>
    <row r="93" spans="1:14">
      <c r="A93" s="64">
        <v>89</v>
      </c>
      <c r="B93" s="64" t="s">
        <v>844</v>
      </c>
      <c r="C93" s="63">
        <v>1820656</v>
      </c>
      <c r="D93" s="62" t="s">
        <v>1454</v>
      </c>
      <c r="E93" s="63" t="s">
        <v>818</v>
      </c>
      <c r="F93" s="63" t="s">
        <v>817</v>
      </c>
      <c r="G93" s="63" t="s">
        <v>842</v>
      </c>
      <c r="H93" s="64" t="s">
        <v>841</v>
      </c>
      <c r="I93" s="64">
        <v>10</v>
      </c>
      <c r="J93" s="64">
        <v>10</v>
      </c>
      <c r="K93" s="69">
        <f>[1]成绩流水表!U177*0.8</f>
        <v>80</v>
      </c>
      <c r="L93" s="64">
        <f t="shared" si="1"/>
        <v>100</v>
      </c>
      <c r="M93" s="64" t="s">
        <v>965</v>
      </c>
      <c r="N93" s="64"/>
    </row>
    <row r="94" spans="1:14">
      <c r="A94" s="64">
        <v>90</v>
      </c>
      <c r="B94" s="64" t="s">
        <v>844</v>
      </c>
      <c r="C94" s="63" t="s">
        <v>1453</v>
      </c>
      <c r="D94" s="62" t="s">
        <v>1452</v>
      </c>
      <c r="E94" s="63" t="s">
        <v>969</v>
      </c>
      <c r="F94" s="63" t="s">
        <v>829</v>
      </c>
      <c r="G94" s="63" t="s">
        <v>842</v>
      </c>
      <c r="H94" s="64" t="s">
        <v>841</v>
      </c>
      <c r="I94" s="64">
        <v>10</v>
      </c>
      <c r="J94" s="64">
        <v>10</v>
      </c>
      <c r="K94" s="69">
        <f>[1]成绩流水表!U179*0.8</f>
        <v>80</v>
      </c>
      <c r="L94" s="64">
        <f t="shared" si="1"/>
        <v>100</v>
      </c>
      <c r="M94" s="64" t="s">
        <v>965</v>
      </c>
      <c r="N94" s="64"/>
    </row>
    <row r="95" spans="1:14">
      <c r="A95" s="64">
        <v>91</v>
      </c>
      <c r="B95" s="64" t="s">
        <v>844</v>
      </c>
      <c r="C95" s="63" t="s">
        <v>1451</v>
      </c>
      <c r="D95" s="62" t="s">
        <v>1450</v>
      </c>
      <c r="E95" s="63" t="s">
        <v>969</v>
      </c>
      <c r="F95" s="63" t="s">
        <v>829</v>
      </c>
      <c r="G95" s="63" t="s">
        <v>842</v>
      </c>
      <c r="H95" s="64" t="s">
        <v>841</v>
      </c>
      <c r="I95" s="64">
        <v>10</v>
      </c>
      <c r="J95" s="64">
        <v>10</v>
      </c>
      <c r="K95" s="69">
        <f>[1]成绩流水表!U180*0.8</f>
        <v>80</v>
      </c>
      <c r="L95" s="64">
        <f t="shared" si="1"/>
        <v>100</v>
      </c>
      <c r="M95" s="64" t="s">
        <v>965</v>
      </c>
      <c r="N95" s="64"/>
    </row>
    <row r="96" spans="1:14">
      <c r="A96" s="64">
        <v>92</v>
      </c>
      <c r="B96" s="64" t="s">
        <v>844</v>
      </c>
      <c r="C96" s="63" t="s">
        <v>1449</v>
      </c>
      <c r="D96" s="62" t="s">
        <v>1448</v>
      </c>
      <c r="E96" s="63" t="s">
        <v>969</v>
      </c>
      <c r="F96" s="63" t="s">
        <v>829</v>
      </c>
      <c r="G96" s="63" t="s">
        <v>842</v>
      </c>
      <c r="H96" s="64" t="s">
        <v>841</v>
      </c>
      <c r="I96" s="64">
        <v>10</v>
      </c>
      <c r="J96" s="64">
        <v>10</v>
      </c>
      <c r="K96" s="69">
        <f>[1]成绩流水表!U181*0.8</f>
        <v>80</v>
      </c>
      <c r="L96" s="64">
        <f t="shared" si="1"/>
        <v>100</v>
      </c>
      <c r="M96" s="64" t="s">
        <v>965</v>
      </c>
      <c r="N96" s="64"/>
    </row>
    <row r="97" spans="1:14">
      <c r="A97" s="64">
        <v>93</v>
      </c>
      <c r="B97" s="64" t="s">
        <v>844</v>
      </c>
      <c r="C97" s="63" t="s">
        <v>1447</v>
      </c>
      <c r="D97" s="62" t="s">
        <v>1446</v>
      </c>
      <c r="E97" s="63" t="s">
        <v>969</v>
      </c>
      <c r="F97" s="63" t="s">
        <v>829</v>
      </c>
      <c r="G97" s="63" t="s">
        <v>842</v>
      </c>
      <c r="H97" s="64" t="s">
        <v>841</v>
      </c>
      <c r="I97" s="64">
        <v>10</v>
      </c>
      <c r="J97" s="64">
        <v>10</v>
      </c>
      <c r="K97" s="69">
        <f>[1]成绩流水表!U182*0.8</f>
        <v>80</v>
      </c>
      <c r="L97" s="64">
        <f t="shared" si="1"/>
        <v>100</v>
      </c>
      <c r="M97" s="64" t="s">
        <v>965</v>
      </c>
      <c r="N97" s="64"/>
    </row>
    <row r="98" spans="1:14">
      <c r="A98" s="64">
        <v>94</v>
      </c>
      <c r="B98" s="64" t="s">
        <v>844</v>
      </c>
      <c r="C98" s="63" t="s">
        <v>1445</v>
      </c>
      <c r="D98" s="62" t="s">
        <v>1444</v>
      </c>
      <c r="E98" s="63" t="s">
        <v>969</v>
      </c>
      <c r="F98" s="63" t="s">
        <v>829</v>
      </c>
      <c r="G98" s="63" t="s">
        <v>842</v>
      </c>
      <c r="H98" s="64" t="s">
        <v>841</v>
      </c>
      <c r="I98" s="64">
        <v>10</v>
      </c>
      <c r="J98" s="64">
        <v>10</v>
      </c>
      <c r="K98" s="69">
        <f>[1]成绩流水表!U183*0.8</f>
        <v>80</v>
      </c>
      <c r="L98" s="64">
        <f t="shared" si="1"/>
        <v>100</v>
      </c>
      <c r="M98" s="64" t="s">
        <v>965</v>
      </c>
      <c r="N98" s="64"/>
    </row>
    <row r="99" spans="1:14">
      <c r="A99" s="64">
        <v>95</v>
      </c>
      <c r="B99" s="64" t="s">
        <v>844</v>
      </c>
      <c r="C99" s="63" t="s">
        <v>1443</v>
      </c>
      <c r="D99" s="62" t="s">
        <v>1442</v>
      </c>
      <c r="E99" s="63" t="s">
        <v>969</v>
      </c>
      <c r="F99" s="63" t="s">
        <v>829</v>
      </c>
      <c r="G99" s="63" t="s">
        <v>842</v>
      </c>
      <c r="H99" s="64" t="s">
        <v>841</v>
      </c>
      <c r="I99" s="64">
        <v>10</v>
      </c>
      <c r="J99" s="64">
        <v>10</v>
      </c>
      <c r="K99" s="69">
        <f>[1]成绩流水表!U185*0.8</f>
        <v>80</v>
      </c>
      <c r="L99" s="64">
        <f t="shared" si="1"/>
        <v>100</v>
      </c>
      <c r="M99" s="64" t="s">
        <v>965</v>
      </c>
      <c r="N99" s="64"/>
    </row>
    <row r="100" spans="1:14">
      <c r="A100" s="64">
        <v>96</v>
      </c>
      <c r="B100" s="64" t="s">
        <v>844</v>
      </c>
      <c r="C100" s="63" t="s">
        <v>1441</v>
      </c>
      <c r="D100" s="62" t="s">
        <v>1440</v>
      </c>
      <c r="E100" s="63" t="s">
        <v>969</v>
      </c>
      <c r="F100" s="63" t="s">
        <v>829</v>
      </c>
      <c r="G100" s="63" t="s">
        <v>842</v>
      </c>
      <c r="H100" s="64" t="s">
        <v>841</v>
      </c>
      <c r="I100" s="64">
        <v>10</v>
      </c>
      <c r="J100" s="64">
        <v>10</v>
      </c>
      <c r="K100" s="69">
        <f>[1]成绩流水表!U186*0.8</f>
        <v>80</v>
      </c>
      <c r="L100" s="64">
        <f t="shared" si="1"/>
        <v>100</v>
      </c>
      <c r="M100" s="64" t="s">
        <v>965</v>
      </c>
      <c r="N100" s="64"/>
    </row>
    <row r="101" spans="1:14">
      <c r="A101" s="64">
        <v>97</v>
      </c>
      <c r="B101" s="64" t="s">
        <v>844</v>
      </c>
      <c r="C101" s="63" t="s">
        <v>1439</v>
      </c>
      <c r="D101" s="62" t="s">
        <v>1438</v>
      </c>
      <c r="E101" s="63" t="s">
        <v>969</v>
      </c>
      <c r="F101" s="63" t="s">
        <v>829</v>
      </c>
      <c r="G101" s="63" t="s">
        <v>842</v>
      </c>
      <c r="H101" s="64" t="s">
        <v>841</v>
      </c>
      <c r="I101" s="64">
        <v>10</v>
      </c>
      <c r="J101" s="64">
        <v>10</v>
      </c>
      <c r="K101" s="69">
        <f>[1]成绩流水表!U187*0.8</f>
        <v>80</v>
      </c>
      <c r="L101" s="64">
        <f t="shared" si="1"/>
        <v>100</v>
      </c>
      <c r="M101" s="64" t="s">
        <v>965</v>
      </c>
      <c r="N101" s="64"/>
    </row>
    <row r="102" spans="1:14">
      <c r="A102" s="64">
        <v>98</v>
      </c>
      <c r="B102" s="64" t="s">
        <v>844</v>
      </c>
      <c r="C102" s="63">
        <v>1820664</v>
      </c>
      <c r="D102" s="71" t="s">
        <v>1437</v>
      </c>
      <c r="E102" s="63" t="s">
        <v>818</v>
      </c>
      <c r="F102" s="63" t="s">
        <v>817</v>
      </c>
      <c r="G102" s="63" t="s">
        <v>935</v>
      </c>
      <c r="H102" s="64" t="s">
        <v>837</v>
      </c>
      <c r="I102" s="64">
        <v>10</v>
      </c>
      <c r="J102" s="64">
        <v>10</v>
      </c>
      <c r="K102" s="69">
        <f>[1]成绩流水表!U190*0.8</f>
        <v>80</v>
      </c>
      <c r="L102" s="64">
        <f t="shared" si="1"/>
        <v>100</v>
      </c>
      <c r="M102" s="64" t="s">
        <v>965</v>
      </c>
      <c r="N102" s="64"/>
    </row>
    <row r="103" spans="1:14">
      <c r="A103" s="64">
        <v>99</v>
      </c>
      <c r="B103" s="64" t="s">
        <v>844</v>
      </c>
      <c r="C103" s="63" t="s">
        <v>1436</v>
      </c>
      <c r="D103" s="71" t="s">
        <v>1435</v>
      </c>
      <c r="E103" s="63" t="s">
        <v>867</v>
      </c>
      <c r="F103" s="63" t="s">
        <v>829</v>
      </c>
      <c r="G103" s="63" t="s">
        <v>935</v>
      </c>
      <c r="H103" s="64" t="s">
        <v>837</v>
      </c>
      <c r="I103" s="64">
        <v>10</v>
      </c>
      <c r="J103" s="64">
        <v>10</v>
      </c>
      <c r="K103" s="69">
        <f>[1]成绩流水表!U200*0.8</f>
        <v>80</v>
      </c>
      <c r="L103" s="64">
        <f t="shared" si="1"/>
        <v>100</v>
      </c>
      <c r="M103" s="64" t="s">
        <v>965</v>
      </c>
      <c r="N103" s="64"/>
    </row>
    <row r="104" spans="1:14">
      <c r="A104" s="64">
        <v>100</v>
      </c>
      <c r="B104" s="64" t="s">
        <v>844</v>
      </c>
      <c r="C104" s="63" t="s">
        <v>1434</v>
      </c>
      <c r="D104" s="71" t="s">
        <v>1433</v>
      </c>
      <c r="E104" s="63" t="s">
        <v>867</v>
      </c>
      <c r="F104" s="63" t="s">
        <v>829</v>
      </c>
      <c r="G104" s="63" t="s">
        <v>935</v>
      </c>
      <c r="H104" s="64" t="s">
        <v>837</v>
      </c>
      <c r="I104" s="64">
        <v>10</v>
      </c>
      <c r="J104" s="64">
        <v>10</v>
      </c>
      <c r="K104" s="69">
        <f>[1]成绩流水表!U201*0.8</f>
        <v>80</v>
      </c>
      <c r="L104" s="64">
        <f t="shared" si="1"/>
        <v>100</v>
      </c>
      <c r="M104" s="64" t="s">
        <v>965</v>
      </c>
      <c r="N104" s="64"/>
    </row>
    <row r="105" spans="1:14">
      <c r="A105" s="64">
        <v>101</v>
      </c>
      <c r="B105" s="64" t="s">
        <v>844</v>
      </c>
      <c r="C105" s="63" t="s">
        <v>1432</v>
      </c>
      <c r="D105" s="71" t="s">
        <v>1431</v>
      </c>
      <c r="E105" s="63" t="s">
        <v>867</v>
      </c>
      <c r="F105" s="63" t="s">
        <v>829</v>
      </c>
      <c r="G105" s="63" t="s">
        <v>935</v>
      </c>
      <c r="H105" s="64" t="s">
        <v>837</v>
      </c>
      <c r="I105" s="64">
        <v>10</v>
      </c>
      <c r="J105" s="64">
        <v>10</v>
      </c>
      <c r="K105" s="69">
        <f>[1]成绩流水表!U202*0.8</f>
        <v>80</v>
      </c>
      <c r="L105" s="64">
        <f t="shared" si="1"/>
        <v>100</v>
      </c>
      <c r="M105" s="64" t="s">
        <v>965</v>
      </c>
      <c r="N105" s="64"/>
    </row>
    <row r="106" spans="1:14">
      <c r="A106" s="64">
        <v>102</v>
      </c>
      <c r="B106" s="64" t="s">
        <v>844</v>
      </c>
      <c r="C106" s="63" t="s">
        <v>1430</v>
      </c>
      <c r="D106" s="71" t="s">
        <v>1429</v>
      </c>
      <c r="E106" s="63" t="s">
        <v>867</v>
      </c>
      <c r="F106" s="63" t="s">
        <v>829</v>
      </c>
      <c r="G106" s="63" t="s">
        <v>935</v>
      </c>
      <c r="H106" s="64" t="s">
        <v>837</v>
      </c>
      <c r="I106" s="64">
        <v>10</v>
      </c>
      <c r="J106" s="64">
        <v>10</v>
      </c>
      <c r="K106" s="69">
        <f>[1]成绩流水表!U203*0.8</f>
        <v>80</v>
      </c>
      <c r="L106" s="64">
        <f t="shared" si="1"/>
        <v>100</v>
      </c>
      <c r="M106" s="64" t="s">
        <v>965</v>
      </c>
      <c r="N106" s="64"/>
    </row>
    <row r="107" spans="1:14">
      <c r="A107" s="64">
        <v>103</v>
      </c>
      <c r="B107" s="64" t="s">
        <v>844</v>
      </c>
      <c r="C107" s="63" t="s">
        <v>1428</v>
      </c>
      <c r="D107" s="71" t="s">
        <v>1427</v>
      </c>
      <c r="E107" s="63" t="s">
        <v>867</v>
      </c>
      <c r="F107" s="63" t="s">
        <v>829</v>
      </c>
      <c r="G107" s="63" t="s">
        <v>935</v>
      </c>
      <c r="H107" s="64" t="s">
        <v>837</v>
      </c>
      <c r="I107" s="64">
        <v>10</v>
      </c>
      <c r="J107" s="64">
        <v>10</v>
      </c>
      <c r="K107" s="69">
        <f>[1]成绩流水表!U205*0.8</f>
        <v>80</v>
      </c>
      <c r="L107" s="64">
        <f t="shared" si="1"/>
        <v>100</v>
      </c>
      <c r="M107" s="64" t="s">
        <v>965</v>
      </c>
      <c r="N107" s="64"/>
    </row>
    <row r="108" spans="1:14">
      <c r="A108" s="64">
        <v>104</v>
      </c>
      <c r="B108" s="64" t="s">
        <v>844</v>
      </c>
      <c r="C108" s="63" t="s">
        <v>1426</v>
      </c>
      <c r="D108" s="71" t="s">
        <v>1425</v>
      </c>
      <c r="E108" s="63" t="s">
        <v>867</v>
      </c>
      <c r="F108" s="63" t="s">
        <v>829</v>
      </c>
      <c r="G108" s="63" t="s">
        <v>935</v>
      </c>
      <c r="H108" s="64" t="s">
        <v>837</v>
      </c>
      <c r="I108" s="64">
        <v>10</v>
      </c>
      <c r="J108" s="64">
        <v>10</v>
      </c>
      <c r="K108" s="69">
        <f>[1]成绩流水表!U207*0.8</f>
        <v>80</v>
      </c>
      <c r="L108" s="64">
        <f t="shared" si="1"/>
        <v>100</v>
      </c>
      <c r="M108" s="64" t="s">
        <v>965</v>
      </c>
      <c r="N108" s="64"/>
    </row>
    <row r="109" spans="1:14">
      <c r="A109" s="64">
        <v>105</v>
      </c>
      <c r="B109" s="64" t="s">
        <v>844</v>
      </c>
      <c r="C109" s="63">
        <v>1820042</v>
      </c>
      <c r="D109" s="71" t="s">
        <v>1424</v>
      </c>
      <c r="E109" s="63" t="s">
        <v>867</v>
      </c>
      <c r="F109" s="63" t="s">
        <v>829</v>
      </c>
      <c r="G109" s="63" t="s">
        <v>935</v>
      </c>
      <c r="H109" s="64" t="s">
        <v>837</v>
      </c>
      <c r="I109" s="64">
        <v>10</v>
      </c>
      <c r="J109" s="64">
        <v>10</v>
      </c>
      <c r="K109" s="69">
        <f>[1]成绩流水表!U208*0.8</f>
        <v>80</v>
      </c>
      <c r="L109" s="64">
        <f t="shared" si="1"/>
        <v>100</v>
      </c>
      <c r="M109" s="64" t="s">
        <v>965</v>
      </c>
      <c r="N109" s="64"/>
    </row>
    <row r="110" spans="1:14">
      <c r="A110" s="64">
        <v>106</v>
      </c>
      <c r="B110" s="64" t="s">
        <v>844</v>
      </c>
      <c r="C110" s="63">
        <v>1820692</v>
      </c>
      <c r="D110" s="62" t="s">
        <v>1423</v>
      </c>
      <c r="E110" s="63" t="s">
        <v>835</v>
      </c>
      <c r="F110" s="63" t="s">
        <v>817</v>
      </c>
      <c r="G110" s="63" t="s">
        <v>871</v>
      </c>
      <c r="H110" s="64" t="s">
        <v>870</v>
      </c>
      <c r="I110" s="64">
        <v>10</v>
      </c>
      <c r="J110" s="64">
        <v>10</v>
      </c>
      <c r="K110" s="69">
        <f>[1]成绩流水表!U212*0.8</f>
        <v>80</v>
      </c>
      <c r="L110" s="64">
        <f t="shared" si="1"/>
        <v>100</v>
      </c>
      <c r="M110" s="64" t="s">
        <v>965</v>
      </c>
      <c r="N110" s="64"/>
    </row>
    <row r="111" spans="1:14">
      <c r="A111" s="64">
        <v>107</v>
      </c>
      <c r="B111" s="64" t="s">
        <v>844</v>
      </c>
      <c r="C111" s="63">
        <v>1820686</v>
      </c>
      <c r="D111" s="62" t="s">
        <v>1422</v>
      </c>
      <c r="E111" s="63" t="s">
        <v>835</v>
      </c>
      <c r="F111" s="63" t="s">
        <v>817</v>
      </c>
      <c r="G111" s="63" t="s">
        <v>871</v>
      </c>
      <c r="H111" s="64" t="s">
        <v>870</v>
      </c>
      <c r="I111" s="64">
        <v>10</v>
      </c>
      <c r="J111" s="64">
        <v>10</v>
      </c>
      <c r="K111" s="69">
        <f>[1]成绩流水表!U216*0.8</f>
        <v>80</v>
      </c>
      <c r="L111" s="64">
        <f t="shared" si="1"/>
        <v>100</v>
      </c>
      <c r="M111" s="64" t="s">
        <v>965</v>
      </c>
      <c r="N111" s="64"/>
    </row>
    <row r="112" spans="1:14">
      <c r="A112" s="64">
        <v>108</v>
      </c>
      <c r="B112" s="64" t="s">
        <v>844</v>
      </c>
      <c r="C112" s="63">
        <v>1822414</v>
      </c>
      <c r="D112" s="70" t="s">
        <v>1421</v>
      </c>
      <c r="E112" s="63" t="s">
        <v>863</v>
      </c>
      <c r="F112" s="63" t="s">
        <v>817</v>
      </c>
      <c r="G112" s="63" t="s">
        <v>866</v>
      </c>
      <c r="H112" s="64" t="s">
        <v>865</v>
      </c>
      <c r="I112" s="64">
        <v>10</v>
      </c>
      <c r="J112" s="64">
        <v>10</v>
      </c>
      <c r="K112" s="69">
        <f>[1]成绩流水表!U231*0.8</f>
        <v>80</v>
      </c>
      <c r="L112" s="64">
        <f t="shared" si="1"/>
        <v>100</v>
      </c>
      <c r="M112" s="64" t="s">
        <v>965</v>
      </c>
      <c r="N112" s="64"/>
    </row>
    <row r="113" spans="1:14">
      <c r="A113" s="64">
        <v>109</v>
      </c>
      <c r="B113" s="64" t="s">
        <v>844</v>
      </c>
      <c r="C113" s="63">
        <v>1822415</v>
      </c>
      <c r="D113" s="70" t="s">
        <v>1420</v>
      </c>
      <c r="E113" s="63" t="s">
        <v>863</v>
      </c>
      <c r="F113" s="63" t="s">
        <v>817</v>
      </c>
      <c r="G113" s="63" t="s">
        <v>866</v>
      </c>
      <c r="H113" s="64" t="s">
        <v>865</v>
      </c>
      <c r="I113" s="64">
        <v>10</v>
      </c>
      <c r="J113" s="64">
        <v>10</v>
      </c>
      <c r="K113" s="69">
        <f>[1]成绩流水表!U232*0.8</f>
        <v>80</v>
      </c>
      <c r="L113" s="64">
        <f t="shared" si="1"/>
        <v>100</v>
      </c>
      <c r="M113" s="64" t="s">
        <v>965</v>
      </c>
      <c r="N113" s="64"/>
    </row>
    <row r="114" spans="1:14">
      <c r="A114" s="64">
        <v>110</v>
      </c>
      <c r="B114" s="64" t="s">
        <v>844</v>
      </c>
      <c r="C114" s="63">
        <v>1822420</v>
      </c>
      <c r="D114" s="70" t="s">
        <v>1419</v>
      </c>
      <c r="E114" s="63" t="s">
        <v>863</v>
      </c>
      <c r="F114" s="63" t="s">
        <v>817</v>
      </c>
      <c r="G114" s="63" t="s">
        <v>866</v>
      </c>
      <c r="H114" s="64" t="s">
        <v>865</v>
      </c>
      <c r="I114" s="64">
        <v>10</v>
      </c>
      <c r="J114" s="64">
        <v>10</v>
      </c>
      <c r="K114" s="69">
        <f>[1]成绩流水表!U235*0.8</f>
        <v>80</v>
      </c>
      <c r="L114" s="64">
        <f t="shared" si="1"/>
        <v>100</v>
      </c>
      <c r="M114" s="64" t="s">
        <v>965</v>
      </c>
      <c r="N114" s="64"/>
    </row>
    <row r="115" spans="1:14">
      <c r="A115" s="64">
        <v>111</v>
      </c>
      <c r="B115" s="64" t="s">
        <v>844</v>
      </c>
      <c r="C115" s="63">
        <v>1822425</v>
      </c>
      <c r="D115" s="70" t="s">
        <v>1418</v>
      </c>
      <c r="E115" s="63" t="s">
        <v>863</v>
      </c>
      <c r="F115" s="63" t="s">
        <v>817</v>
      </c>
      <c r="G115" s="63" t="s">
        <v>866</v>
      </c>
      <c r="H115" s="64" t="s">
        <v>865</v>
      </c>
      <c r="I115" s="64">
        <v>10</v>
      </c>
      <c r="J115" s="64">
        <v>10</v>
      </c>
      <c r="K115" s="69">
        <f>[1]成绩流水表!U237*0.8</f>
        <v>80</v>
      </c>
      <c r="L115" s="64">
        <f t="shared" si="1"/>
        <v>100</v>
      </c>
      <c r="M115" s="64" t="s">
        <v>965</v>
      </c>
      <c r="N115" s="64"/>
    </row>
    <row r="116" spans="1:14">
      <c r="A116" s="64">
        <v>112</v>
      </c>
      <c r="B116" s="64" t="s">
        <v>844</v>
      </c>
      <c r="C116" s="63">
        <v>1822427</v>
      </c>
      <c r="D116" s="70" t="s">
        <v>1417</v>
      </c>
      <c r="E116" s="63" t="s">
        <v>863</v>
      </c>
      <c r="F116" s="63" t="s">
        <v>817</v>
      </c>
      <c r="G116" s="63" t="s">
        <v>866</v>
      </c>
      <c r="H116" s="64" t="s">
        <v>865</v>
      </c>
      <c r="I116" s="64">
        <v>10</v>
      </c>
      <c r="J116" s="64">
        <v>10</v>
      </c>
      <c r="K116" s="69">
        <f>[1]成绩流水表!U238*0.8</f>
        <v>80</v>
      </c>
      <c r="L116" s="64">
        <f t="shared" si="1"/>
        <v>100</v>
      </c>
      <c r="M116" s="64" t="s">
        <v>965</v>
      </c>
      <c r="N116" s="64"/>
    </row>
    <row r="117" spans="1:14">
      <c r="A117" s="64">
        <v>113</v>
      </c>
      <c r="B117" s="64" t="s">
        <v>844</v>
      </c>
      <c r="C117" s="63">
        <v>1822431</v>
      </c>
      <c r="D117" s="70" t="s">
        <v>1416</v>
      </c>
      <c r="E117" s="63" t="s">
        <v>863</v>
      </c>
      <c r="F117" s="63" t="s">
        <v>817</v>
      </c>
      <c r="G117" s="63" t="s">
        <v>866</v>
      </c>
      <c r="H117" s="64" t="s">
        <v>865</v>
      </c>
      <c r="I117" s="64">
        <v>10</v>
      </c>
      <c r="J117" s="64">
        <v>10</v>
      </c>
      <c r="K117" s="69">
        <f>[1]成绩流水表!U239*0.8</f>
        <v>80</v>
      </c>
      <c r="L117" s="64">
        <f t="shared" si="1"/>
        <v>100</v>
      </c>
      <c r="M117" s="64" t="s">
        <v>965</v>
      </c>
      <c r="N117" s="64"/>
    </row>
    <row r="118" spans="1:14">
      <c r="A118" s="64">
        <v>114</v>
      </c>
      <c r="B118" s="64" t="s">
        <v>844</v>
      </c>
      <c r="C118" s="63" t="s">
        <v>1415</v>
      </c>
      <c r="D118" s="70" t="s">
        <v>1414</v>
      </c>
      <c r="E118" s="63" t="s">
        <v>867</v>
      </c>
      <c r="F118" s="63" t="s">
        <v>829</v>
      </c>
      <c r="G118" s="63" t="s">
        <v>866</v>
      </c>
      <c r="H118" s="64" t="s">
        <v>865</v>
      </c>
      <c r="I118" s="64">
        <v>10</v>
      </c>
      <c r="J118" s="64">
        <v>10</v>
      </c>
      <c r="K118" s="69">
        <f>[1]成绩流水表!U240*0.8</f>
        <v>80</v>
      </c>
      <c r="L118" s="64">
        <f t="shared" si="1"/>
        <v>100</v>
      </c>
      <c r="M118" s="64" t="s">
        <v>965</v>
      </c>
      <c r="N118" s="64"/>
    </row>
    <row r="119" spans="1:14">
      <c r="A119" s="64">
        <v>115</v>
      </c>
      <c r="B119" s="64" t="s">
        <v>844</v>
      </c>
      <c r="C119" s="63" t="s">
        <v>1413</v>
      </c>
      <c r="D119" s="70" t="s">
        <v>1412</v>
      </c>
      <c r="E119" s="63" t="s">
        <v>867</v>
      </c>
      <c r="F119" s="63" t="s">
        <v>829</v>
      </c>
      <c r="G119" s="63" t="s">
        <v>866</v>
      </c>
      <c r="H119" s="64" t="s">
        <v>865</v>
      </c>
      <c r="I119" s="64">
        <v>10</v>
      </c>
      <c r="J119" s="64">
        <v>10</v>
      </c>
      <c r="K119" s="69">
        <f>[1]成绩流水表!U243*0.8</f>
        <v>80</v>
      </c>
      <c r="L119" s="64">
        <f t="shared" si="1"/>
        <v>100</v>
      </c>
      <c r="M119" s="64" t="s">
        <v>965</v>
      </c>
      <c r="N119" s="64"/>
    </row>
    <row r="120" spans="1:14">
      <c r="A120" s="64">
        <v>116</v>
      </c>
      <c r="B120" s="64" t="s">
        <v>844</v>
      </c>
      <c r="C120" s="68">
        <v>1822436</v>
      </c>
      <c r="D120" s="69" t="s">
        <v>1411</v>
      </c>
      <c r="E120" s="68" t="s">
        <v>863</v>
      </c>
      <c r="F120" s="63" t="s">
        <v>817</v>
      </c>
      <c r="G120" s="63" t="s">
        <v>1033</v>
      </c>
      <c r="H120" s="64" t="s">
        <v>1032</v>
      </c>
      <c r="I120" s="64">
        <v>10</v>
      </c>
      <c r="J120" s="64">
        <v>10</v>
      </c>
      <c r="K120" s="69">
        <f>[1]成绩流水表!U250*0.8</f>
        <v>80</v>
      </c>
      <c r="L120" s="64">
        <f t="shared" si="1"/>
        <v>100</v>
      </c>
      <c r="M120" s="64" t="s">
        <v>965</v>
      </c>
      <c r="N120" s="64"/>
    </row>
    <row r="121" spans="1:14">
      <c r="A121" s="64">
        <v>117</v>
      </c>
      <c r="B121" s="64" t="s">
        <v>844</v>
      </c>
      <c r="C121" s="68">
        <v>1822439</v>
      </c>
      <c r="D121" s="69" t="s">
        <v>1410</v>
      </c>
      <c r="E121" s="68" t="s">
        <v>863</v>
      </c>
      <c r="F121" s="63" t="s">
        <v>817</v>
      </c>
      <c r="G121" s="63" t="s">
        <v>1033</v>
      </c>
      <c r="H121" s="64" t="s">
        <v>1032</v>
      </c>
      <c r="I121" s="64">
        <v>10</v>
      </c>
      <c r="J121" s="64">
        <v>10</v>
      </c>
      <c r="K121" s="69">
        <f>[1]成绩流水表!U251*0.8</f>
        <v>80</v>
      </c>
      <c r="L121" s="64">
        <f t="shared" si="1"/>
        <v>100</v>
      </c>
      <c r="M121" s="64" t="s">
        <v>965</v>
      </c>
      <c r="N121" s="64"/>
    </row>
    <row r="122" spans="1:14">
      <c r="A122" s="64">
        <v>118</v>
      </c>
      <c r="B122" s="64" t="s">
        <v>844</v>
      </c>
      <c r="C122" s="68">
        <v>1822433</v>
      </c>
      <c r="D122" s="69" t="s">
        <v>1409</v>
      </c>
      <c r="E122" s="68" t="s">
        <v>863</v>
      </c>
      <c r="F122" s="63" t="s">
        <v>817</v>
      </c>
      <c r="G122" s="63" t="s">
        <v>1033</v>
      </c>
      <c r="H122" s="64" t="s">
        <v>1032</v>
      </c>
      <c r="I122" s="64">
        <v>10</v>
      </c>
      <c r="J122" s="64">
        <v>10</v>
      </c>
      <c r="K122" s="69">
        <f>[1]成绩流水表!U254*0.8</f>
        <v>80</v>
      </c>
      <c r="L122" s="64">
        <f t="shared" si="1"/>
        <v>100</v>
      </c>
      <c r="M122" s="64" t="s">
        <v>965</v>
      </c>
      <c r="N122" s="64"/>
    </row>
    <row r="123" spans="1:14">
      <c r="A123" s="64">
        <v>119</v>
      </c>
      <c r="B123" s="64" t="s">
        <v>844</v>
      </c>
      <c r="C123" s="63">
        <v>1822445</v>
      </c>
      <c r="D123" s="69" t="s">
        <v>1408</v>
      </c>
      <c r="E123" s="63" t="s">
        <v>863</v>
      </c>
      <c r="F123" s="63" t="s">
        <v>817</v>
      </c>
      <c r="G123" s="63" t="s">
        <v>1033</v>
      </c>
      <c r="H123" s="64" t="s">
        <v>1032</v>
      </c>
      <c r="I123" s="64">
        <v>10</v>
      </c>
      <c r="J123" s="64">
        <v>10</v>
      </c>
      <c r="K123" s="69">
        <f>[1]成绩流水表!U257*0.8</f>
        <v>80</v>
      </c>
      <c r="L123" s="64">
        <f t="shared" si="1"/>
        <v>100</v>
      </c>
      <c r="M123" s="64" t="s">
        <v>965</v>
      </c>
      <c r="N123" s="64"/>
    </row>
    <row r="124" spans="1:14">
      <c r="A124" s="64">
        <v>120</v>
      </c>
      <c r="B124" s="64" t="s">
        <v>844</v>
      </c>
      <c r="C124" s="63">
        <v>1822447</v>
      </c>
      <c r="D124" s="69" t="s">
        <v>1407</v>
      </c>
      <c r="E124" s="63" t="s">
        <v>863</v>
      </c>
      <c r="F124" s="63" t="s">
        <v>817</v>
      </c>
      <c r="G124" s="63" t="s">
        <v>1033</v>
      </c>
      <c r="H124" s="64" t="s">
        <v>1032</v>
      </c>
      <c r="I124" s="64">
        <v>10</v>
      </c>
      <c r="J124" s="64">
        <v>10</v>
      </c>
      <c r="K124" s="69">
        <f>[1]成绩流水表!U258*0.8</f>
        <v>80</v>
      </c>
      <c r="L124" s="64">
        <f t="shared" si="1"/>
        <v>100</v>
      </c>
      <c r="M124" s="64" t="s">
        <v>965</v>
      </c>
      <c r="N124" s="64"/>
    </row>
    <row r="125" spans="1:14">
      <c r="A125" s="64">
        <v>121</v>
      </c>
      <c r="B125" s="64" t="s">
        <v>844</v>
      </c>
      <c r="C125" s="63">
        <v>1822450</v>
      </c>
      <c r="D125" s="69" t="s">
        <v>1406</v>
      </c>
      <c r="E125" s="63" t="s">
        <v>863</v>
      </c>
      <c r="F125" s="63" t="s">
        <v>817</v>
      </c>
      <c r="G125" s="63" t="s">
        <v>1033</v>
      </c>
      <c r="H125" s="64" t="s">
        <v>1032</v>
      </c>
      <c r="I125" s="64">
        <v>10</v>
      </c>
      <c r="J125" s="64">
        <v>10</v>
      </c>
      <c r="K125" s="69">
        <f>[1]成绩流水表!U259*0.8</f>
        <v>80</v>
      </c>
      <c r="L125" s="64">
        <f t="shared" si="1"/>
        <v>100</v>
      </c>
      <c r="M125" s="64" t="s">
        <v>965</v>
      </c>
      <c r="N125" s="64"/>
    </row>
    <row r="126" spans="1:14">
      <c r="A126" s="64">
        <v>122</v>
      </c>
      <c r="B126" s="64" t="s">
        <v>844</v>
      </c>
      <c r="C126" s="63" t="s">
        <v>1405</v>
      </c>
      <c r="D126" s="69" t="s">
        <v>1404</v>
      </c>
      <c r="E126" s="63" t="s">
        <v>867</v>
      </c>
      <c r="F126" s="63" t="s">
        <v>829</v>
      </c>
      <c r="G126" s="63" t="s">
        <v>1033</v>
      </c>
      <c r="H126" s="64" t="s">
        <v>1032</v>
      </c>
      <c r="I126" s="64">
        <v>10</v>
      </c>
      <c r="J126" s="64">
        <v>10</v>
      </c>
      <c r="K126" s="69">
        <f>[1]成绩流水表!U260*0.8</f>
        <v>80</v>
      </c>
      <c r="L126" s="64">
        <f t="shared" si="1"/>
        <v>100</v>
      </c>
      <c r="M126" s="64" t="s">
        <v>965</v>
      </c>
      <c r="N126" s="64"/>
    </row>
    <row r="127" spans="1:14">
      <c r="A127" s="64">
        <v>123</v>
      </c>
      <c r="B127" s="64" t="s">
        <v>844</v>
      </c>
      <c r="C127" s="63" t="s">
        <v>1403</v>
      </c>
      <c r="D127" s="69" t="s">
        <v>1402</v>
      </c>
      <c r="E127" s="63" t="s">
        <v>867</v>
      </c>
      <c r="F127" s="63" t="s">
        <v>829</v>
      </c>
      <c r="G127" s="63" t="s">
        <v>1033</v>
      </c>
      <c r="H127" s="64" t="s">
        <v>1032</v>
      </c>
      <c r="I127" s="64">
        <v>10</v>
      </c>
      <c r="J127" s="64">
        <v>10</v>
      </c>
      <c r="K127" s="69">
        <f>[1]成绩流水表!U263*0.8</f>
        <v>80</v>
      </c>
      <c r="L127" s="64">
        <f t="shared" si="1"/>
        <v>100</v>
      </c>
      <c r="M127" s="64" t="s">
        <v>965</v>
      </c>
      <c r="N127" s="64"/>
    </row>
    <row r="128" spans="1:14">
      <c r="A128" s="64">
        <v>124</v>
      </c>
      <c r="B128" s="64" t="s">
        <v>844</v>
      </c>
      <c r="C128" s="63" t="s">
        <v>1401</v>
      </c>
      <c r="D128" s="69" t="s">
        <v>1400</v>
      </c>
      <c r="E128" s="63" t="s">
        <v>867</v>
      </c>
      <c r="F128" s="63" t="s">
        <v>829</v>
      </c>
      <c r="G128" s="63" t="s">
        <v>1033</v>
      </c>
      <c r="H128" s="64" t="s">
        <v>1032</v>
      </c>
      <c r="I128" s="64">
        <v>10</v>
      </c>
      <c r="J128" s="64">
        <v>10</v>
      </c>
      <c r="K128" s="69">
        <f>[1]成绩流水表!U266*0.8</f>
        <v>80</v>
      </c>
      <c r="L128" s="64">
        <f t="shared" si="1"/>
        <v>100</v>
      </c>
      <c r="M128" s="64" t="s">
        <v>965</v>
      </c>
      <c r="N128" s="64"/>
    </row>
    <row r="129" spans="1:14">
      <c r="A129" s="64">
        <v>125</v>
      </c>
      <c r="B129" s="64" t="s">
        <v>844</v>
      </c>
      <c r="C129" s="63" t="s">
        <v>1399</v>
      </c>
      <c r="D129" s="69" t="s">
        <v>1398</v>
      </c>
      <c r="E129" s="63" t="s">
        <v>867</v>
      </c>
      <c r="F129" s="63" t="s">
        <v>829</v>
      </c>
      <c r="G129" s="63" t="s">
        <v>1033</v>
      </c>
      <c r="H129" s="64" t="s">
        <v>1032</v>
      </c>
      <c r="I129" s="64">
        <v>10</v>
      </c>
      <c r="J129" s="64">
        <v>10</v>
      </c>
      <c r="K129" s="69">
        <f>[1]成绩流水表!U267*0.8</f>
        <v>80</v>
      </c>
      <c r="L129" s="64">
        <f t="shared" si="1"/>
        <v>100</v>
      </c>
      <c r="M129" s="64" t="s">
        <v>965</v>
      </c>
      <c r="N129" s="64"/>
    </row>
    <row r="130" spans="1:14">
      <c r="A130" s="64">
        <v>126</v>
      </c>
      <c r="B130" s="64" t="s">
        <v>844</v>
      </c>
      <c r="C130" s="63" t="s">
        <v>1397</v>
      </c>
      <c r="D130" s="69" t="s">
        <v>1396</v>
      </c>
      <c r="E130" s="63" t="s">
        <v>867</v>
      </c>
      <c r="F130" s="63" t="s">
        <v>829</v>
      </c>
      <c r="G130" s="63" t="s">
        <v>1033</v>
      </c>
      <c r="H130" s="64" t="s">
        <v>1032</v>
      </c>
      <c r="I130" s="64">
        <v>10</v>
      </c>
      <c r="J130" s="64">
        <v>10</v>
      </c>
      <c r="K130" s="69">
        <f>[1]成绩流水表!U270*0.8</f>
        <v>80</v>
      </c>
      <c r="L130" s="64">
        <f t="shared" si="1"/>
        <v>100</v>
      </c>
      <c r="M130" s="64" t="s">
        <v>965</v>
      </c>
      <c r="N130" s="64"/>
    </row>
    <row r="131" spans="1:14">
      <c r="A131" s="64">
        <v>127</v>
      </c>
      <c r="B131" s="64" t="s">
        <v>844</v>
      </c>
      <c r="C131" s="63">
        <v>1820533</v>
      </c>
      <c r="D131" s="62" t="s">
        <v>1395</v>
      </c>
      <c r="E131" s="63" t="s">
        <v>893</v>
      </c>
      <c r="F131" s="63" t="s">
        <v>817</v>
      </c>
      <c r="G131" s="63" t="s">
        <v>847</v>
      </c>
      <c r="H131" s="64" t="s">
        <v>846</v>
      </c>
      <c r="I131" s="64">
        <v>10</v>
      </c>
      <c r="J131" s="64">
        <v>10</v>
      </c>
      <c r="K131" s="69">
        <f>[1]成绩流水表!U271*0.8</f>
        <v>80</v>
      </c>
      <c r="L131" s="64">
        <f t="shared" si="1"/>
        <v>100</v>
      </c>
      <c r="M131" s="64" t="s">
        <v>965</v>
      </c>
      <c r="N131" s="64"/>
    </row>
    <row r="132" spans="1:14">
      <c r="A132" s="64">
        <v>128</v>
      </c>
      <c r="B132" s="64" t="s">
        <v>844</v>
      </c>
      <c r="C132" s="63">
        <v>1820537</v>
      </c>
      <c r="D132" s="62" t="s">
        <v>1394</v>
      </c>
      <c r="E132" s="63" t="s">
        <v>893</v>
      </c>
      <c r="F132" s="63" t="s">
        <v>817</v>
      </c>
      <c r="G132" s="63" t="s">
        <v>847</v>
      </c>
      <c r="H132" s="64" t="s">
        <v>846</v>
      </c>
      <c r="I132" s="64">
        <v>10</v>
      </c>
      <c r="J132" s="64">
        <v>10</v>
      </c>
      <c r="K132" s="69">
        <f>[1]成绩流水表!U274*0.8</f>
        <v>80</v>
      </c>
      <c r="L132" s="64">
        <f t="shared" si="1"/>
        <v>100</v>
      </c>
      <c r="M132" s="64" t="s">
        <v>965</v>
      </c>
      <c r="N132" s="64"/>
    </row>
    <row r="133" spans="1:14">
      <c r="A133" s="64">
        <v>129</v>
      </c>
      <c r="B133" s="64" t="s">
        <v>844</v>
      </c>
      <c r="C133" s="63">
        <v>1820538</v>
      </c>
      <c r="D133" s="62" t="s">
        <v>1393</v>
      </c>
      <c r="E133" s="63" t="s">
        <v>893</v>
      </c>
      <c r="F133" s="63" t="s">
        <v>817</v>
      </c>
      <c r="G133" s="63" t="s">
        <v>847</v>
      </c>
      <c r="H133" s="64" t="s">
        <v>846</v>
      </c>
      <c r="I133" s="64">
        <v>10</v>
      </c>
      <c r="J133" s="64">
        <v>10</v>
      </c>
      <c r="K133" s="69">
        <f>[1]成绩流水表!U275*0.8</f>
        <v>80</v>
      </c>
      <c r="L133" s="64">
        <f t="shared" ref="L133:L196" si="2">SUM(I133:K133)</f>
        <v>100</v>
      </c>
      <c r="M133" s="64" t="s">
        <v>965</v>
      </c>
      <c r="N133" s="64"/>
    </row>
    <row r="134" spans="1:14">
      <c r="A134" s="64">
        <v>130</v>
      </c>
      <c r="B134" s="64" t="s">
        <v>844</v>
      </c>
      <c r="C134" s="63">
        <v>1820542</v>
      </c>
      <c r="D134" s="62" t="s">
        <v>1392</v>
      </c>
      <c r="E134" s="63" t="s">
        <v>893</v>
      </c>
      <c r="F134" s="63" t="s">
        <v>817</v>
      </c>
      <c r="G134" s="63" t="s">
        <v>847</v>
      </c>
      <c r="H134" s="64" t="s">
        <v>846</v>
      </c>
      <c r="I134" s="64">
        <v>10</v>
      </c>
      <c r="J134" s="64">
        <v>10</v>
      </c>
      <c r="K134" s="69">
        <f>[1]成绩流水表!U277*0.8</f>
        <v>80</v>
      </c>
      <c r="L134" s="64">
        <f t="shared" si="2"/>
        <v>100</v>
      </c>
      <c r="M134" s="64" t="s">
        <v>965</v>
      </c>
      <c r="N134" s="64"/>
    </row>
    <row r="135" spans="1:14">
      <c r="A135" s="64">
        <v>131</v>
      </c>
      <c r="B135" s="64" t="s">
        <v>844</v>
      </c>
      <c r="C135" s="63" t="s">
        <v>1391</v>
      </c>
      <c r="D135" s="62" t="s">
        <v>1390</v>
      </c>
      <c r="E135" s="63" t="s">
        <v>873</v>
      </c>
      <c r="F135" s="63" t="s">
        <v>829</v>
      </c>
      <c r="G135" s="63" t="s">
        <v>847</v>
      </c>
      <c r="H135" s="64" t="s">
        <v>846</v>
      </c>
      <c r="I135" s="64">
        <v>10</v>
      </c>
      <c r="J135" s="64">
        <v>10</v>
      </c>
      <c r="K135" s="69">
        <f>[1]成绩流水表!U278*0.8</f>
        <v>80</v>
      </c>
      <c r="L135" s="64">
        <f t="shared" si="2"/>
        <v>100</v>
      </c>
      <c r="M135" s="64" t="s">
        <v>965</v>
      </c>
      <c r="N135" s="64"/>
    </row>
    <row r="136" spans="1:14">
      <c r="A136" s="64">
        <v>132</v>
      </c>
      <c r="B136" s="64" t="s">
        <v>844</v>
      </c>
      <c r="C136" s="63" t="s">
        <v>1389</v>
      </c>
      <c r="D136" s="62" t="s">
        <v>1388</v>
      </c>
      <c r="E136" s="63" t="s">
        <v>848</v>
      </c>
      <c r="F136" s="63" t="s">
        <v>829</v>
      </c>
      <c r="G136" s="63" t="s">
        <v>847</v>
      </c>
      <c r="H136" s="64" t="s">
        <v>846</v>
      </c>
      <c r="I136" s="64">
        <v>10</v>
      </c>
      <c r="J136" s="64">
        <v>10</v>
      </c>
      <c r="K136" s="69">
        <f>[1]成绩流水表!U285*0.8</f>
        <v>80</v>
      </c>
      <c r="L136" s="64">
        <f t="shared" si="2"/>
        <v>100</v>
      </c>
      <c r="M136" s="64" t="s">
        <v>965</v>
      </c>
      <c r="N136" s="64"/>
    </row>
    <row r="137" spans="1:14">
      <c r="A137" s="64">
        <v>133</v>
      </c>
      <c r="B137" s="64" t="s">
        <v>844</v>
      </c>
      <c r="C137" s="63" t="s">
        <v>1387</v>
      </c>
      <c r="D137" s="62" t="s">
        <v>1386</v>
      </c>
      <c r="E137" s="63" t="s">
        <v>848</v>
      </c>
      <c r="F137" s="63" t="s">
        <v>829</v>
      </c>
      <c r="G137" s="63" t="s">
        <v>847</v>
      </c>
      <c r="H137" s="64" t="s">
        <v>846</v>
      </c>
      <c r="I137" s="64">
        <v>10</v>
      </c>
      <c r="J137" s="64">
        <v>10</v>
      </c>
      <c r="K137" s="69">
        <f>[1]成绩流水表!U286*0.8</f>
        <v>80</v>
      </c>
      <c r="L137" s="64">
        <f t="shared" si="2"/>
        <v>100</v>
      </c>
      <c r="M137" s="64" t="s">
        <v>965</v>
      </c>
      <c r="N137" s="64"/>
    </row>
    <row r="138" spans="1:14">
      <c r="A138" s="64">
        <v>134</v>
      </c>
      <c r="B138" s="64" t="s">
        <v>844</v>
      </c>
      <c r="C138" s="63" t="s">
        <v>1385</v>
      </c>
      <c r="D138" s="62" t="s">
        <v>1384</v>
      </c>
      <c r="E138" s="63" t="s">
        <v>848</v>
      </c>
      <c r="F138" s="63" t="s">
        <v>829</v>
      </c>
      <c r="G138" s="63" t="s">
        <v>847</v>
      </c>
      <c r="H138" s="64" t="s">
        <v>846</v>
      </c>
      <c r="I138" s="64">
        <v>10</v>
      </c>
      <c r="J138" s="64">
        <v>10</v>
      </c>
      <c r="K138" s="69">
        <f>[1]成绩流水表!U287*0.8</f>
        <v>80</v>
      </c>
      <c r="L138" s="64">
        <f t="shared" si="2"/>
        <v>100</v>
      </c>
      <c r="M138" s="64" t="s">
        <v>965</v>
      </c>
      <c r="N138" s="64"/>
    </row>
    <row r="139" spans="1:14">
      <c r="A139" s="64">
        <v>135</v>
      </c>
      <c r="B139" s="64" t="s">
        <v>844</v>
      </c>
      <c r="C139" s="63">
        <v>1820672</v>
      </c>
      <c r="D139" s="62" t="s">
        <v>1383</v>
      </c>
      <c r="E139" s="63" t="s">
        <v>835</v>
      </c>
      <c r="F139" s="63" t="s">
        <v>817</v>
      </c>
      <c r="G139" s="63" t="s">
        <v>1012</v>
      </c>
      <c r="H139" s="64" t="s">
        <v>1011</v>
      </c>
      <c r="I139" s="64">
        <v>10</v>
      </c>
      <c r="J139" s="64">
        <v>10</v>
      </c>
      <c r="K139" s="69">
        <f>[1]成绩流水表!U293*0.8</f>
        <v>80</v>
      </c>
      <c r="L139" s="64">
        <f t="shared" si="2"/>
        <v>100</v>
      </c>
      <c r="M139" s="64" t="s">
        <v>965</v>
      </c>
      <c r="N139" s="64"/>
    </row>
    <row r="140" spans="1:14">
      <c r="A140" s="64">
        <v>136</v>
      </c>
      <c r="B140" s="64" t="s">
        <v>844</v>
      </c>
      <c r="C140" s="63">
        <v>1820673</v>
      </c>
      <c r="D140" s="62" t="s">
        <v>1382</v>
      </c>
      <c r="E140" s="63" t="s">
        <v>835</v>
      </c>
      <c r="F140" s="63" t="s">
        <v>817</v>
      </c>
      <c r="G140" s="63" t="s">
        <v>1012</v>
      </c>
      <c r="H140" s="64" t="s">
        <v>1011</v>
      </c>
      <c r="I140" s="64">
        <v>10</v>
      </c>
      <c r="J140" s="64">
        <v>10</v>
      </c>
      <c r="K140" s="69">
        <f>[1]成绩流水表!U294*0.8</f>
        <v>80</v>
      </c>
      <c r="L140" s="64">
        <f t="shared" si="2"/>
        <v>100</v>
      </c>
      <c r="M140" s="64" t="s">
        <v>965</v>
      </c>
      <c r="N140" s="64"/>
    </row>
    <row r="141" spans="1:14">
      <c r="A141" s="64">
        <v>137</v>
      </c>
      <c r="B141" s="64" t="s">
        <v>844</v>
      </c>
      <c r="C141" s="63">
        <v>1820674</v>
      </c>
      <c r="D141" s="62" t="s">
        <v>1381</v>
      </c>
      <c r="E141" s="63" t="s">
        <v>835</v>
      </c>
      <c r="F141" s="63" t="s">
        <v>817</v>
      </c>
      <c r="G141" s="63" t="s">
        <v>1012</v>
      </c>
      <c r="H141" s="64" t="s">
        <v>1011</v>
      </c>
      <c r="I141" s="64">
        <v>10</v>
      </c>
      <c r="J141" s="64">
        <v>10</v>
      </c>
      <c r="K141" s="69">
        <f>[1]成绩流水表!U295*0.8</f>
        <v>80</v>
      </c>
      <c r="L141" s="64">
        <f t="shared" si="2"/>
        <v>100</v>
      </c>
      <c r="M141" s="64" t="s">
        <v>965</v>
      </c>
      <c r="N141" s="64"/>
    </row>
    <row r="142" spans="1:14">
      <c r="A142" s="64">
        <v>138</v>
      </c>
      <c r="B142" s="64" t="s">
        <v>844</v>
      </c>
      <c r="C142" s="63">
        <v>1820677</v>
      </c>
      <c r="D142" s="62" t="s">
        <v>1380</v>
      </c>
      <c r="E142" s="63" t="s">
        <v>835</v>
      </c>
      <c r="F142" s="63" t="s">
        <v>817</v>
      </c>
      <c r="G142" s="63" t="s">
        <v>1012</v>
      </c>
      <c r="H142" s="64" t="s">
        <v>1011</v>
      </c>
      <c r="I142" s="64">
        <v>10</v>
      </c>
      <c r="J142" s="64">
        <v>10</v>
      </c>
      <c r="K142" s="69">
        <f>[1]成绩流水表!U297*0.8</f>
        <v>80</v>
      </c>
      <c r="L142" s="64">
        <f t="shared" si="2"/>
        <v>100</v>
      </c>
      <c r="M142" s="64" t="s">
        <v>965</v>
      </c>
      <c r="N142" s="64"/>
    </row>
    <row r="143" spans="1:14">
      <c r="A143" s="64">
        <v>139</v>
      </c>
      <c r="B143" s="64" t="s">
        <v>844</v>
      </c>
      <c r="C143" s="63">
        <v>1820681</v>
      </c>
      <c r="D143" s="62" t="s">
        <v>1379</v>
      </c>
      <c r="E143" s="63" t="s">
        <v>835</v>
      </c>
      <c r="F143" s="63" t="s">
        <v>817</v>
      </c>
      <c r="G143" s="63" t="s">
        <v>1012</v>
      </c>
      <c r="H143" s="64" t="s">
        <v>1011</v>
      </c>
      <c r="I143" s="64">
        <v>10</v>
      </c>
      <c r="J143" s="64">
        <v>10</v>
      </c>
      <c r="K143" s="69">
        <f>[1]成绩流水表!U298*0.8</f>
        <v>80</v>
      </c>
      <c r="L143" s="64">
        <f t="shared" si="2"/>
        <v>100</v>
      </c>
      <c r="M143" s="64" t="s">
        <v>965</v>
      </c>
      <c r="N143" s="64"/>
    </row>
    <row r="144" spans="1:14">
      <c r="A144" s="64">
        <v>140</v>
      </c>
      <c r="B144" s="64" t="s">
        <v>844</v>
      </c>
      <c r="C144" s="63" t="s">
        <v>1378</v>
      </c>
      <c r="D144" s="62" t="s">
        <v>1377</v>
      </c>
      <c r="E144" s="63" t="s">
        <v>896</v>
      </c>
      <c r="F144" s="63" t="s">
        <v>829</v>
      </c>
      <c r="G144" s="63" t="s">
        <v>1012</v>
      </c>
      <c r="H144" s="64" t="s">
        <v>1011</v>
      </c>
      <c r="I144" s="64">
        <v>10</v>
      </c>
      <c r="J144" s="64">
        <v>10</v>
      </c>
      <c r="K144" s="69">
        <f>[1]成绩流水表!U301*0.8</f>
        <v>80</v>
      </c>
      <c r="L144" s="64">
        <f t="shared" si="2"/>
        <v>100</v>
      </c>
      <c r="M144" s="64" t="s">
        <v>965</v>
      </c>
      <c r="N144" s="64"/>
    </row>
    <row r="145" spans="1:14">
      <c r="A145" s="64">
        <v>141</v>
      </c>
      <c r="B145" s="64" t="s">
        <v>844</v>
      </c>
      <c r="C145" s="63" t="s">
        <v>1376</v>
      </c>
      <c r="D145" s="62" t="s">
        <v>1375</v>
      </c>
      <c r="E145" s="63" t="s">
        <v>896</v>
      </c>
      <c r="F145" s="63" t="s">
        <v>829</v>
      </c>
      <c r="G145" s="63" t="s">
        <v>1012</v>
      </c>
      <c r="H145" s="64" t="s">
        <v>1011</v>
      </c>
      <c r="I145" s="64">
        <v>10</v>
      </c>
      <c r="J145" s="64">
        <v>10</v>
      </c>
      <c r="K145" s="69">
        <f>[1]成绩流水表!U302*0.8</f>
        <v>80</v>
      </c>
      <c r="L145" s="64">
        <f t="shared" si="2"/>
        <v>100</v>
      </c>
      <c r="M145" s="64" t="s">
        <v>965</v>
      </c>
      <c r="N145" s="64"/>
    </row>
    <row r="146" spans="1:14">
      <c r="A146" s="64">
        <v>142</v>
      </c>
      <c r="B146" s="64" t="s">
        <v>844</v>
      </c>
      <c r="C146" s="63" t="s">
        <v>1374</v>
      </c>
      <c r="D146" s="62" t="s">
        <v>1373</v>
      </c>
      <c r="E146" s="63" t="s">
        <v>896</v>
      </c>
      <c r="F146" s="63" t="s">
        <v>829</v>
      </c>
      <c r="G146" s="63" t="s">
        <v>1012</v>
      </c>
      <c r="H146" s="64" t="s">
        <v>1011</v>
      </c>
      <c r="I146" s="64">
        <v>10</v>
      </c>
      <c r="J146" s="64">
        <v>10</v>
      </c>
      <c r="K146" s="69">
        <f>[1]成绩流水表!U303*0.8</f>
        <v>80</v>
      </c>
      <c r="L146" s="64">
        <f t="shared" si="2"/>
        <v>100</v>
      </c>
      <c r="M146" s="64" t="s">
        <v>965</v>
      </c>
      <c r="N146" s="64"/>
    </row>
    <row r="147" spans="1:14">
      <c r="A147" s="64">
        <v>143</v>
      </c>
      <c r="B147" s="64" t="s">
        <v>844</v>
      </c>
      <c r="C147" s="63" t="s">
        <v>1372</v>
      </c>
      <c r="D147" s="62" t="s">
        <v>1371</v>
      </c>
      <c r="E147" s="63" t="s">
        <v>896</v>
      </c>
      <c r="F147" s="63" t="s">
        <v>829</v>
      </c>
      <c r="G147" s="63" t="s">
        <v>1012</v>
      </c>
      <c r="H147" s="64" t="s">
        <v>1011</v>
      </c>
      <c r="I147" s="64">
        <v>10</v>
      </c>
      <c r="J147" s="64">
        <v>10</v>
      </c>
      <c r="K147" s="69">
        <f>[1]成绩流水表!U304*0.8</f>
        <v>80</v>
      </c>
      <c r="L147" s="64">
        <f t="shared" si="2"/>
        <v>100</v>
      </c>
      <c r="M147" s="64" t="s">
        <v>965</v>
      </c>
      <c r="N147" s="64"/>
    </row>
    <row r="148" spans="1:14">
      <c r="A148" s="64">
        <v>144</v>
      </c>
      <c r="B148" s="64" t="s">
        <v>844</v>
      </c>
      <c r="C148" s="63" t="s">
        <v>1370</v>
      </c>
      <c r="D148" s="62" t="s">
        <v>1369</v>
      </c>
      <c r="E148" s="63" t="s">
        <v>896</v>
      </c>
      <c r="F148" s="63" t="s">
        <v>829</v>
      </c>
      <c r="G148" s="63" t="s">
        <v>1012</v>
      </c>
      <c r="H148" s="64" t="s">
        <v>1011</v>
      </c>
      <c r="I148" s="64">
        <v>10</v>
      </c>
      <c r="J148" s="64">
        <v>10</v>
      </c>
      <c r="K148" s="69">
        <f>[1]成绩流水表!U305*0.8</f>
        <v>80</v>
      </c>
      <c r="L148" s="64">
        <f t="shared" si="2"/>
        <v>100</v>
      </c>
      <c r="M148" s="64" t="s">
        <v>965</v>
      </c>
      <c r="N148" s="64"/>
    </row>
    <row r="149" spans="1:14">
      <c r="A149" s="64">
        <v>145</v>
      </c>
      <c r="B149" s="64" t="s">
        <v>844</v>
      </c>
      <c r="C149" s="63" t="s">
        <v>1368</v>
      </c>
      <c r="D149" s="62" t="s">
        <v>1367</v>
      </c>
      <c r="E149" s="63" t="s">
        <v>896</v>
      </c>
      <c r="F149" s="63" t="s">
        <v>829</v>
      </c>
      <c r="G149" s="63" t="s">
        <v>1012</v>
      </c>
      <c r="H149" s="64" t="s">
        <v>1011</v>
      </c>
      <c r="I149" s="64">
        <v>10</v>
      </c>
      <c r="J149" s="64">
        <v>10</v>
      </c>
      <c r="K149" s="69">
        <f>[1]成绩流水表!U307*0.8</f>
        <v>80</v>
      </c>
      <c r="L149" s="64">
        <f t="shared" si="2"/>
        <v>100</v>
      </c>
      <c r="M149" s="64" t="s">
        <v>965</v>
      </c>
      <c r="N149" s="64"/>
    </row>
    <row r="150" spans="1:14">
      <c r="A150" s="64">
        <v>146</v>
      </c>
      <c r="B150" s="64" t="s">
        <v>844</v>
      </c>
      <c r="C150" s="63" t="s">
        <v>1366</v>
      </c>
      <c r="D150" s="62" t="s">
        <v>1365</v>
      </c>
      <c r="E150" s="63" t="s">
        <v>896</v>
      </c>
      <c r="F150" s="63" t="s">
        <v>829</v>
      </c>
      <c r="G150" s="63" t="s">
        <v>1012</v>
      </c>
      <c r="H150" s="64" t="s">
        <v>1011</v>
      </c>
      <c r="I150" s="64">
        <v>10</v>
      </c>
      <c r="J150" s="64">
        <v>10</v>
      </c>
      <c r="K150" s="69">
        <f>[1]成绩流水表!U308*0.8</f>
        <v>80</v>
      </c>
      <c r="L150" s="64">
        <f t="shared" si="2"/>
        <v>100</v>
      </c>
      <c r="M150" s="64" t="s">
        <v>965</v>
      </c>
      <c r="N150" s="64"/>
    </row>
    <row r="151" spans="1:14">
      <c r="A151" s="64">
        <v>147</v>
      </c>
      <c r="B151" s="64" t="s">
        <v>844</v>
      </c>
      <c r="C151" s="63">
        <v>1820655</v>
      </c>
      <c r="D151" s="62" t="s">
        <v>1364</v>
      </c>
      <c r="E151" s="63" t="s">
        <v>818</v>
      </c>
      <c r="F151" s="63" t="s">
        <v>817</v>
      </c>
      <c r="G151" s="63" t="s">
        <v>942</v>
      </c>
      <c r="H151" s="64" t="s">
        <v>941</v>
      </c>
      <c r="I151" s="64">
        <v>10</v>
      </c>
      <c r="J151" s="64">
        <v>10</v>
      </c>
      <c r="K151" s="69">
        <f>[1]成绩流水表!U315*0.8</f>
        <v>80</v>
      </c>
      <c r="L151" s="64">
        <f t="shared" si="2"/>
        <v>100</v>
      </c>
      <c r="M151" s="64" t="s">
        <v>965</v>
      </c>
      <c r="N151" s="64"/>
    </row>
    <row r="152" spans="1:14">
      <c r="A152" s="64">
        <v>148</v>
      </c>
      <c r="B152" s="64" t="s">
        <v>844</v>
      </c>
      <c r="C152" s="63">
        <v>1820663</v>
      </c>
      <c r="D152" s="62" t="s">
        <v>1363</v>
      </c>
      <c r="E152" s="63" t="s">
        <v>835</v>
      </c>
      <c r="F152" s="63" t="s">
        <v>817</v>
      </c>
      <c r="G152" s="63" t="s">
        <v>942</v>
      </c>
      <c r="H152" s="64" t="s">
        <v>941</v>
      </c>
      <c r="I152" s="64">
        <v>10</v>
      </c>
      <c r="J152" s="64">
        <v>10</v>
      </c>
      <c r="K152" s="69">
        <f>[1]成绩流水表!U317*0.8</f>
        <v>80</v>
      </c>
      <c r="L152" s="64">
        <f t="shared" si="2"/>
        <v>100</v>
      </c>
      <c r="M152" s="64" t="s">
        <v>965</v>
      </c>
      <c r="N152" s="64"/>
    </row>
    <row r="153" spans="1:14">
      <c r="A153" s="64">
        <v>149</v>
      </c>
      <c r="B153" s="64" t="s">
        <v>844</v>
      </c>
      <c r="C153" s="63">
        <v>1820667</v>
      </c>
      <c r="D153" s="62" t="s">
        <v>1362</v>
      </c>
      <c r="E153" s="63" t="s">
        <v>835</v>
      </c>
      <c r="F153" s="63" t="s">
        <v>817</v>
      </c>
      <c r="G153" s="63" t="s">
        <v>942</v>
      </c>
      <c r="H153" s="64" t="s">
        <v>941</v>
      </c>
      <c r="I153" s="64">
        <v>10</v>
      </c>
      <c r="J153" s="64">
        <v>10</v>
      </c>
      <c r="K153" s="69">
        <f>[1]成绩流水表!U319*0.8</f>
        <v>80</v>
      </c>
      <c r="L153" s="64">
        <f t="shared" si="2"/>
        <v>100</v>
      </c>
      <c r="M153" s="64" t="s">
        <v>965</v>
      </c>
      <c r="N153" s="64"/>
    </row>
    <row r="154" spans="1:14">
      <c r="A154" s="64">
        <v>150</v>
      </c>
      <c r="B154" s="64" t="s">
        <v>844</v>
      </c>
      <c r="C154" s="63" t="s">
        <v>1361</v>
      </c>
      <c r="D154" s="62" t="s">
        <v>1360</v>
      </c>
      <c r="E154" s="63" t="s">
        <v>848</v>
      </c>
      <c r="F154" s="63" t="s">
        <v>829</v>
      </c>
      <c r="G154" s="63" t="s">
        <v>942</v>
      </c>
      <c r="H154" s="64" t="s">
        <v>941</v>
      </c>
      <c r="I154" s="64">
        <v>10</v>
      </c>
      <c r="J154" s="64">
        <v>10</v>
      </c>
      <c r="K154" s="69">
        <f>[1]成绩流水表!U320*0.8</f>
        <v>80</v>
      </c>
      <c r="L154" s="64">
        <f t="shared" si="2"/>
        <v>100</v>
      </c>
      <c r="M154" s="64" t="s">
        <v>965</v>
      </c>
      <c r="N154" s="64"/>
    </row>
    <row r="155" spans="1:14">
      <c r="A155" s="64">
        <v>151</v>
      </c>
      <c r="B155" s="64" t="s">
        <v>844</v>
      </c>
      <c r="C155" s="63" t="s">
        <v>1359</v>
      </c>
      <c r="D155" s="62" t="s">
        <v>1358</v>
      </c>
      <c r="E155" s="63" t="s">
        <v>848</v>
      </c>
      <c r="F155" s="63" t="s">
        <v>829</v>
      </c>
      <c r="G155" s="63" t="s">
        <v>942</v>
      </c>
      <c r="H155" s="64" t="s">
        <v>941</v>
      </c>
      <c r="I155" s="64">
        <v>10</v>
      </c>
      <c r="J155" s="64">
        <v>10</v>
      </c>
      <c r="K155" s="69">
        <f>[1]成绩流水表!U321*0.8</f>
        <v>80</v>
      </c>
      <c r="L155" s="64">
        <f t="shared" si="2"/>
        <v>100</v>
      </c>
      <c r="M155" s="64" t="s">
        <v>965</v>
      </c>
      <c r="N155" s="64"/>
    </row>
    <row r="156" spans="1:14">
      <c r="A156" s="64">
        <v>152</v>
      </c>
      <c r="B156" s="64" t="s">
        <v>844</v>
      </c>
      <c r="C156" s="63" t="s">
        <v>1357</v>
      </c>
      <c r="D156" s="62" t="s">
        <v>1356</v>
      </c>
      <c r="E156" s="63" t="s">
        <v>848</v>
      </c>
      <c r="F156" s="63" t="s">
        <v>829</v>
      </c>
      <c r="G156" s="63" t="s">
        <v>942</v>
      </c>
      <c r="H156" s="64" t="s">
        <v>941</v>
      </c>
      <c r="I156" s="64">
        <v>10</v>
      </c>
      <c r="J156" s="64">
        <v>10</v>
      </c>
      <c r="K156" s="69">
        <f>[1]成绩流水表!U322*0.8</f>
        <v>80</v>
      </c>
      <c r="L156" s="64">
        <f t="shared" si="2"/>
        <v>100</v>
      </c>
      <c r="M156" s="64" t="s">
        <v>965</v>
      </c>
      <c r="N156" s="64"/>
    </row>
    <row r="157" spans="1:14">
      <c r="A157" s="64">
        <v>153</v>
      </c>
      <c r="B157" s="64" t="s">
        <v>844</v>
      </c>
      <c r="C157" s="63" t="s">
        <v>1355</v>
      </c>
      <c r="D157" s="62" t="s">
        <v>1354</v>
      </c>
      <c r="E157" s="63" t="s">
        <v>848</v>
      </c>
      <c r="F157" s="63" t="s">
        <v>829</v>
      </c>
      <c r="G157" s="63" t="s">
        <v>942</v>
      </c>
      <c r="H157" s="64" t="s">
        <v>941</v>
      </c>
      <c r="I157" s="64">
        <v>10</v>
      </c>
      <c r="J157" s="64">
        <v>10</v>
      </c>
      <c r="K157" s="69">
        <f>[1]成绩流水表!U324*0.8</f>
        <v>80</v>
      </c>
      <c r="L157" s="64">
        <f t="shared" si="2"/>
        <v>100</v>
      </c>
      <c r="M157" s="64" t="s">
        <v>965</v>
      </c>
      <c r="N157" s="64"/>
    </row>
    <row r="158" spans="1:14">
      <c r="A158" s="64">
        <v>154</v>
      </c>
      <c r="B158" s="64" t="s">
        <v>844</v>
      </c>
      <c r="C158" s="63" t="s">
        <v>1353</v>
      </c>
      <c r="D158" s="62" t="s">
        <v>1352</v>
      </c>
      <c r="E158" s="63" t="s">
        <v>848</v>
      </c>
      <c r="F158" s="63" t="s">
        <v>829</v>
      </c>
      <c r="G158" s="63" t="s">
        <v>942</v>
      </c>
      <c r="H158" s="64" t="s">
        <v>941</v>
      </c>
      <c r="I158" s="64">
        <v>10</v>
      </c>
      <c r="J158" s="64">
        <v>10</v>
      </c>
      <c r="K158" s="69">
        <f>[1]成绩流水表!U325*0.8</f>
        <v>80</v>
      </c>
      <c r="L158" s="64">
        <f t="shared" si="2"/>
        <v>100</v>
      </c>
      <c r="M158" s="64" t="s">
        <v>965</v>
      </c>
      <c r="N158" s="64"/>
    </row>
    <row r="159" spans="1:14">
      <c r="A159" s="64">
        <v>155</v>
      </c>
      <c r="B159" s="64" t="s">
        <v>844</v>
      </c>
      <c r="C159" s="63" t="s">
        <v>1351</v>
      </c>
      <c r="D159" s="62" t="s">
        <v>1350</v>
      </c>
      <c r="E159" s="63" t="s">
        <v>848</v>
      </c>
      <c r="F159" s="63" t="s">
        <v>829</v>
      </c>
      <c r="G159" s="63" t="s">
        <v>942</v>
      </c>
      <c r="H159" s="64" t="s">
        <v>941</v>
      </c>
      <c r="I159" s="64">
        <v>10</v>
      </c>
      <c r="J159" s="64">
        <v>10</v>
      </c>
      <c r="K159" s="69">
        <f>[1]成绩流水表!U326*0.8</f>
        <v>80</v>
      </c>
      <c r="L159" s="64">
        <f t="shared" si="2"/>
        <v>100</v>
      </c>
      <c r="M159" s="64" t="s">
        <v>965</v>
      </c>
      <c r="N159" s="64"/>
    </row>
    <row r="160" spans="1:14">
      <c r="A160" s="64">
        <v>156</v>
      </c>
      <c r="B160" s="64" t="s">
        <v>844</v>
      </c>
      <c r="C160" s="63">
        <v>1820625</v>
      </c>
      <c r="D160" s="67" t="s">
        <v>1349</v>
      </c>
      <c r="E160" s="63" t="s">
        <v>818</v>
      </c>
      <c r="F160" s="63" t="s">
        <v>817</v>
      </c>
      <c r="G160" s="63" t="s">
        <v>963</v>
      </c>
      <c r="H160" s="64" t="s">
        <v>991</v>
      </c>
      <c r="I160" s="64">
        <v>10</v>
      </c>
      <c r="J160" s="64">
        <v>10</v>
      </c>
      <c r="K160" s="69">
        <f>[1]成绩流水表!U331*0.8</f>
        <v>80</v>
      </c>
      <c r="L160" s="64">
        <f t="shared" si="2"/>
        <v>100</v>
      </c>
      <c r="M160" s="64" t="s">
        <v>965</v>
      </c>
      <c r="N160" s="64"/>
    </row>
    <row r="161" spans="1:14">
      <c r="A161" s="64">
        <v>157</v>
      </c>
      <c r="B161" s="64" t="s">
        <v>844</v>
      </c>
      <c r="C161" s="63">
        <v>1820627</v>
      </c>
      <c r="D161" s="67" t="s">
        <v>1348</v>
      </c>
      <c r="E161" s="63" t="s">
        <v>818</v>
      </c>
      <c r="F161" s="63" t="s">
        <v>817</v>
      </c>
      <c r="G161" s="63" t="s">
        <v>963</v>
      </c>
      <c r="H161" s="64" t="s">
        <v>962</v>
      </c>
      <c r="I161" s="64">
        <v>10</v>
      </c>
      <c r="J161" s="64">
        <v>10</v>
      </c>
      <c r="K161" s="69">
        <f>[1]成绩流水表!U332*0.8</f>
        <v>80</v>
      </c>
      <c r="L161" s="64">
        <f t="shared" si="2"/>
        <v>100</v>
      </c>
      <c r="M161" s="64" t="s">
        <v>965</v>
      </c>
      <c r="N161" s="64"/>
    </row>
    <row r="162" spans="1:14">
      <c r="A162" s="64">
        <v>158</v>
      </c>
      <c r="B162" s="64" t="s">
        <v>844</v>
      </c>
      <c r="C162" s="63">
        <v>1820628</v>
      </c>
      <c r="D162" s="67" t="s">
        <v>1347</v>
      </c>
      <c r="E162" s="63" t="s">
        <v>818</v>
      </c>
      <c r="F162" s="63" t="s">
        <v>817</v>
      </c>
      <c r="G162" s="63" t="s">
        <v>963</v>
      </c>
      <c r="H162" s="64" t="s">
        <v>962</v>
      </c>
      <c r="I162" s="64">
        <v>10</v>
      </c>
      <c r="J162" s="64">
        <v>10</v>
      </c>
      <c r="K162" s="69">
        <f>[1]成绩流水表!U333*0.8</f>
        <v>80</v>
      </c>
      <c r="L162" s="64">
        <f t="shared" si="2"/>
        <v>100</v>
      </c>
      <c r="M162" s="64" t="s">
        <v>965</v>
      </c>
      <c r="N162" s="64"/>
    </row>
    <row r="163" spans="1:14">
      <c r="A163" s="64">
        <v>159</v>
      </c>
      <c r="B163" s="64" t="s">
        <v>844</v>
      </c>
      <c r="C163" s="63">
        <v>1820632</v>
      </c>
      <c r="D163" s="67" t="s">
        <v>1346</v>
      </c>
      <c r="E163" s="63" t="s">
        <v>818</v>
      </c>
      <c r="F163" s="63" t="s">
        <v>817</v>
      </c>
      <c r="G163" s="63" t="s">
        <v>963</v>
      </c>
      <c r="H163" s="64" t="s">
        <v>962</v>
      </c>
      <c r="I163" s="64">
        <v>10</v>
      </c>
      <c r="J163" s="64">
        <v>10</v>
      </c>
      <c r="K163" s="69">
        <f>[1]成绩流水表!U334*0.8</f>
        <v>80</v>
      </c>
      <c r="L163" s="64">
        <f t="shared" si="2"/>
        <v>100</v>
      </c>
      <c r="M163" s="64" t="s">
        <v>965</v>
      </c>
      <c r="N163" s="64"/>
    </row>
    <row r="164" spans="1:14">
      <c r="A164" s="64">
        <v>160</v>
      </c>
      <c r="B164" s="64" t="s">
        <v>844</v>
      </c>
      <c r="C164" s="63">
        <v>1820634</v>
      </c>
      <c r="D164" s="67" t="s">
        <v>1345</v>
      </c>
      <c r="E164" s="63" t="s">
        <v>818</v>
      </c>
      <c r="F164" s="63" t="s">
        <v>817</v>
      </c>
      <c r="G164" s="63" t="s">
        <v>963</v>
      </c>
      <c r="H164" s="64" t="s">
        <v>962</v>
      </c>
      <c r="I164" s="64">
        <v>10</v>
      </c>
      <c r="J164" s="64">
        <v>10</v>
      </c>
      <c r="K164" s="69">
        <f>[1]成绩流水表!U336*0.8</f>
        <v>80</v>
      </c>
      <c r="L164" s="64">
        <f t="shared" si="2"/>
        <v>100</v>
      </c>
      <c r="M164" s="64" t="s">
        <v>965</v>
      </c>
      <c r="N164" s="64"/>
    </row>
    <row r="165" spans="1:14">
      <c r="A165" s="64">
        <v>161</v>
      </c>
      <c r="B165" s="64" t="s">
        <v>844</v>
      </c>
      <c r="C165" s="63">
        <v>1820638</v>
      </c>
      <c r="D165" s="67" t="s">
        <v>1344</v>
      </c>
      <c r="E165" s="63" t="s">
        <v>818</v>
      </c>
      <c r="F165" s="63" t="s">
        <v>817</v>
      </c>
      <c r="G165" s="63" t="s">
        <v>963</v>
      </c>
      <c r="H165" s="64" t="s">
        <v>962</v>
      </c>
      <c r="I165" s="64">
        <v>10</v>
      </c>
      <c r="J165" s="64">
        <v>10</v>
      </c>
      <c r="K165" s="69">
        <f>[1]成绩流水表!U338*0.8</f>
        <v>80</v>
      </c>
      <c r="L165" s="64">
        <f t="shared" si="2"/>
        <v>100</v>
      </c>
      <c r="M165" s="64" t="s">
        <v>965</v>
      </c>
      <c r="N165" s="64"/>
    </row>
    <row r="166" spans="1:14">
      <c r="A166" s="64">
        <v>162</v>
      </c>
      <c r="B166" s="64" t="s">
        <v>844</v>
      </c>
      <c r="C166" s="63" t="s">
        <v>1343</v>
      </c>
      <c r="D166" s="67" t="s">
        <v>1342</v>
      </c>
      <c r="E166" s="63" t="s">
        <v>867</v>
      </c>
      <c r="F166" s="63" t="s">
        <v>829</v>
      </c>
      <c r="G166" s="63" t="s">
        <v>963</v>
      </c>
      <c r="H166" s="64" t="s">
        <v>962</v>
      </c>
      <c r="I166" s="64">
        <v>10</v>
      </c>
      <c r="J166" s="64">
        <v>10</v>
      </c>
      <c r="K166" s="69">
        <f>[1]成绩流水表!U342*0.8</f>
        <v>80</v>
      </c>
      <c r="L166" s="64">
        <f t="shared" si="2"/>
        <v>100</v>
      </c>
      <c r="M166" s="64" t="s">
        <v>965</v>
      </c>
      <c r="N166" s="64"/>
    </row>
    <row r="167" spans="1:14">
      <c r="A167" s="64">
        <v>163</v>
      </c>
      <c r="B167" s="64" t="s">
        <v>844</v>
      </c>
      <c r="C167" s="63" t="s">
        <v>1341</v>
      </c>
      <c r="D167" s="67" t="s">
        <v>1340</v>
      </c>
      <c r="E167" s="63" t="s">
        <v>867</v>
      </c>
      <c r="F167" s="63" t="s">
        <v>829</v>
      </c>
      <c r="G167" s="63" t="s">
        <v>963</v>
      </c>
      <c r="H167" s="64" t="s">
        <v>962</v>
      </c>
      <c r="I167" s="64">
        <v>10</v>
      </c>
      <c r="J167" s="64">
        <v>10</v>
      </c>
      <c r="K167" s="69">
        <f>[1]成绩流水表!U343*0.8</f>
        <v>80</v>
      </c>
      <c r="L167" s="64">
        <f t="shared" si="2"/>
        <v>100</v>
      </c>
      <c r="M167" s="64" t="s">
        <v>965</v>
      </c>
      <c r="N167" s="64"/>
    </row>
    <row r="168" spans="1:14">
      <c r="A168" s="64">
        <v>164</v>
      </c>
      <c r="B168" s="64" t="s">
        <v>844</v>
      </c>
      <c r="C168" s="63" t="s">
        <v>1339</v>
      </c>
      <c r="D168" s="67" t="s">
        <v>1338</v>
      </c>
      <c r="E168" s="63" t="s">
        <v>867</v>
      </c>
      <c r="F168" s="63" t="s">
        <v>829</v>
      </c>
      <c r="G168" s="63" t="s">
        <v>963</v>
      </c>
      <c r="H168" s="64" t="s">
        <v>962</v>
      </c>
      <c r="I168" s="64">
        <v>10</v>
      </c>
      <c r="J168" s="64">
        <v>10</v>
      </c>
      <c r="K168" s="69">
        <f>[1]成绩流水表!U344*0.8</f>
        <v>80</v>
      </c>
      <c r="L168" s="64">
        <f t="shared" si="2"/>
        <v>100</v>
      </c>
      <c r="M168" s="64" t="s">
        <v>965</v>
      </c>
      <c r="N168" s="64"/>
    </row>
    <row r="169" spans="1:14">
      <c r="A169" s="64">
        <v>165</v>
      </c>
      <c r="B169" s="64" t="s">
        <v>844</v>
      </c>
      <c r="C169" s="63" t="s">
        <v>1337</v>
      </c>
      <c r="D169" s="67" t="s">
        <v>1336</v>
      </c>
      <c r="E169" s="63" t="s">
        <v>867</v>
      </c>
      <c r="F169" s="63" t="s">
        <v>829</v>
      </c>
      <c r="G169" s="63" t="s">
        <v>963</v>
      </c>
      <c r="H169" s="64" t="s">
        <v>962</v>
      </c>
      <c r="I169" s="64">
        <v>10</v>
      </c>
      <c r="J169" s="64">
        <v>10</v>
      </c>
      <c r="K169" s="69">
        <f>[1]成绩流水表!U346*0.8</f>
        <v>80</v>
      </c>
      <c r="L169" s="64">
        <f t="shared" si="2"/>
        <v>100</v>
      </c>
      <c r="M169" s="64" t="s">
        <v>965</v>
      </c>
      <c r="N169" s="64"/>
    </row>
    <row r="170" spans="1:14">
      <c r="A170" s="64">
        <v>166</v>
      </c>
      <c r="B170" s="64" t="s">
        <v>844</v>
      </c>
      <c r="C170" s="63" t="s">
        <v>1335</v>
      </c>
      <c r="D170" s="67" t="s">
        <v>1334</v>
      </c>
      <c r="E170" s="63" t="s">
        <v>867</v>
      </c>
      <c r="F170" s="63" t="s">
        <v>829</v>
      </c>
      <c r="G170" s="63" t="s">
        <v>963</v>
      </c>
      <c r="H170" s="64" t="s">
        <v>962</v>
      </c>
      <c r="I170" s="64">
        <v>10</v>
      </c>
      <c r="J170" s="64">
        <v>10</v>
      </c>
      <c r="K170" s="69">
        <f>[1]成绩流水表!U347*0.8</f>
        <v>80</v>
      </c>
      <c r="L170" s="64">
        <f t="shared" si="2"/>
        <v>100</v>
      </c>
      <c r="M170" s="64" t="s">
        <v>965</v>
      </c>
      <c r="N170" s="64"/>
    </row>
    <row r="171" spans="1:14">
      <c r="A171" s="64">
        <v>167</v>
      </c>
      <c r="B171" s="64" t="s">
        <v>844</v>
      </c>
      <c r="C171" s="63" t="s">
        <v>1333</v>
      </c>
      <c r="D171" s="63" t="s">
        <v>1332</v>
      </c>
      <c r="E171" s="63" t="s">
        <v>867</v>
      </c>
      <c r="F171" s="63" t="s">
        <v>829</v>
      </c>
      <c r="G171" s="63" t="s">
        <v>963</v>
      </c>
      <c r="H171" s="64" t="s">
        <v>962</v>
      </c>
      <c r="I171" s="64">
        <v>10</v>
      </c>
      <c r="J171" s="64">
        <v>10</v>
      </c>
      <c r="K171" s="69">
        <f>[1]成绩流水表!U348*0.8</f>
        <v>80</v>
      </c>
      <c r="L171" s="64">
        <f t="shared" si="2"/>
        <v>100</v>
      </c>
      <c r="M171" s="64" t="s">
        <v>965</v>
      </c>
      <c r="N171" s="64"/>
    </row>
    <row r="172" spans="1:14">
      <c r="A172" s="64">
        <v>168</v>
      </c>
      <c r="B172" s="64" t="s">
        <v>844</v>
      </c>
      <c r="C172" s="63" t="s">
        <v>1331</v>
      </c>
      <c r="D172" s="63" t="s">
        <v>1330</v>
      </c>
      <c r="E172" s="63" t="s">
        <v>867</v>
      </c>
      <c r="F172" s="63" t="s">
        <v>829</v>
      </c>
      <c r="G172" s="63" t="s">
        <v>963</v>
      </c>
      <c r="H172" s="64" t="s">
        <v>962</v>
      </c>
      <c r="I172" s="64">
        <v>10</v>
      </c>
      <c r="J172" s="64">
        <v>10</v>
      </c>
      <c r="K172" s="69">
        <f>[1]成绩流水表!U349*0.8</f>
        <v>80</v>
      </c>
      <c r="L172" s="64">
        <f t="shared" si="2"/>
        <v>100</v>
      </c>
      <c r="M172" s="64" t="s">
        <v>965</v>
      </c>
      <c r="N172" s="64"/>
    </row>
    <row r="173" spans="1:14">
      <c r="A173" s="64">
        <v>169</v>
      </c>
      <c r="B173" s="64" t="s">
        <v>844</v>
      </c>
      <c r="C173" s="63">
        <v>1820690</v>
      </c>
      <c r="D173" s="63" t="s">
        <v>1329</v>
      </c>
      <c r="E173" s="63" t="s">
        <v>835</v>
      </c>
      <c r="F173" s="63" t="s">
        <v>817</v>
      </c>
      <c r="G173" s="63" t="s">
        <v>816</v>
      </c>
      <c r="H173" s="64" t="s">
        <v>851</v>
      </c>
      <c r="I173" s="64">
        <v>10</v>
      </c>
      <c r="J173" s="64">
        <v>10</v>
      </c>
      <c r="K173" s="69">
        <f>[1]成绩流水表!U353*0.8</f>
        <v>80</v>
      </c>
      <c r="L173" s="64">
        <f t="shared" si="2"/>
        <v>100</v>
      </c>
      <c r="M173" s="64" t="s">
        <v>965</v>
      </c>
      <c r="N173" s="64"/>
    </row>
    <row r="174" spans="1:14">
      <c r="A174" s="64">
        <v>170</v>
      </c>
      <c r="B174" s="64" t="s">
        <v>844</v>
      </c>
      <c r="C174" s="63">
        <v>1820693</v>
      </c>
      <c r="D174" s="63" t="s">
        <v>1328</v>
      </c>
      <c r="E174" s="63" t="s">
        <v>835</v>
      </c>
      <c r="F174" s="63" t="s">
        <v>817</v>
      </c>
      <c r="G174" s="63" t="s">
        <v>816</v>
      </c>
      <c r="H174" s="64" t="s">
        <v>851</v>
      </c>
      <c r="I174" s="64">
        <v>10</v>
      </c>
      <c r="J174" s="64">
        <v>10</v>
      </c>
      <c r="K174" s="69">
        <f>[1]成绩流水表!U354*0.8</f>
        <v>80</v>
      </c>
      <c r="L174" s="64">
        <f t="shared" si="2"/>
        <v>100</v>
      </c>
      <c r="M174" s="64" t="s">
        <v>965</v>
      </c>
      <c r="N174" s="64"/>
    </row>
    <row r="175" spans="1:14">
      <c r="A175" s="64">
        <v>171</v>
      </c>
      <c r="B175" s="64" t="s">
        <v>844</v>
      </c>
      <c r="C175" s="63">
        <v>1820695</v>
      </c>
      <c r="D175" s="63" t="s">
        <v>1327</v>
      </c>
      <c r="E175" s="63" t="s">
        <v>835</v>
      </c>
      <c r="F175" s="63" t="s">
        <v>817</v>
      </c>
      <c r="G175" s="63" t="s">
        <v>816</v>
      </c>
      <c r="H175" s="64" t="s">
        <v>851</v>
      </c>
      <c r="I175" s="64">
        <v>10</v>
      </c>
      <c r="J175" s="64">
        <v>10</v>
      </c>
      <c r="K175" s="69">
        <f>[1]成绩流水表!U355*0.8</f>
        <v>80</v>
      </c>
      <c r="L175" s="64">
        <f t="shared" si="2"/>
        <v>100</v>
      </c>
      <c r="M175" s="64" t="s">
        <v>965</v>
      </c>
      <c r="N175" s="64"/>
    </row>
    <row r="176" spans="1:14">
      <c r="A176" s="64">
        <v>172</v>
      </c>
      <c r="B176" s="64" t="s">
        <v>844</v>
      </c>
      <c r="C176" s="63">
        <v>1820697</v>
      </c>
      <c r="D176" s="63" t="s">
        <v>1326</v>
      </c>
      <c r="E176" s="63" t="s">
        <v>835</v>
      </c>
      <c r="F176" s="63" t="s">
        <v>817</v>
      </c>
      <c r="G176" s="63" t="s">
        <v>816</v>
      </c>
      <c r="H176" s="64" t="s">
        <v>851</v>
      </c>
      <c r="I176" s="64">
        <v>10</v>
      </c>
      <c r="J176" s="64">
        <v>10</v>
      </c>
      <c r="K176" s="69">
        <f>[1]成绩流水表!U356*0.8</f>
        <v>80</v>
      </c>
      <c r="L176" s="64">
        <f t="shared" si="2"/>
        <v>100</v>
      </c>
      <c r="M176" s="64" t="s">
        <v>965</v>
      </c>
      <c r="N176" s="64"/>
    </row>
    <row r="177" spans="1:14">
      <c r="A177" s="64">
        <v>173</v>
      </c>
      <c r="B177" s="64" t="s">
        <v>844</v>
      </c>
      <c r="C177" s="63" t="s">
        <v>1325</v>
      </c>
      <c r="D177" s="72" t="s">
        <v>1324</v>
      </c>
      <c r="E177" s="74" t="s">
        <v>969</v>
      </c>
      <c r="F177" s="63" t="s">
        <v>829</v>
      </c>
      <c r="G177" s="63" t="s">
        <v>816</v>
      </c>
      <c r="H177" s="64" t="s">
        <v>851</v>
      </c>
      <c r="I177" s="64">
        <v>10</v>
      </c>
      <c r="J177" s="64">
        <v>10</v>
      </c>
      <c r="K177" s="69">
        <f>[1]成绩流水表!U360*0.8</f>
        <v>80</v>
      </c>
      <c r="L177" s="64">
        <f t="shared" si="2"/>
        <v>100</v>
      </c>
      <c r="M177" s="64" t="s">
        <v>965</v>
      </c>
      <c r="N177" s="64"/>
    </row>
    <row r="178" spans="1:14">
      <c r="A178" s="64">
        <v>174</v>
      </c>
      <c r="B178" s="64" t="s">
        <v>844</v>
      </c>
      <c r="C178" s="63" t="s">
        <v>1323</v>
      </c>
      <c r="D178" s="72" t="s">
        <v>1322</v>
      </c>
      <c r="E178" s="74" t="s">
        <v>969</v>
      </c>
      <c r="F178" s="63" t="s">
        <v>829</v>
      </c>
      <c r="G178" s="63" t="s">
        <v>816</v>
      </c>
      <c r="H178" s="64" t="s">
        <v>851</v>
      </c>
      <c r="I178" s="64">
        <v>10</v>
      </c>
      <c r="J178" s="64">
        <v>10</v>
      </c>
      <c r="K178" s="69">
        <f>[1]成绩流水表!U362*0.8</f>
        <v>80</v>
      </c>
      <c r="L178" s="64">
        <f t="shared" si="2"/>
        <v>100</v>
      </c>
      <c r="M178" s="64" t="s">
        <v>965</v>
      </c>
      <c r="N178" s="64"/>
    </row>
    <row r="179" spans="1:14">
      <c r="A179" s="64">
        <v>175</v>
      </c>
      <c r="B179" s="64" t="s">
        <v>844</v>
      </c>
      <c r="C179" s="63" t="s">
        <v>1321</v>
      </c>
      <c r="D179" s="72" t="s">
        <v>1320</v>
      </c>
      <c r="E179" s="74" t="s">
        <v>988</v>
      </c>
      <c r="F179" s="63" t="s">
        <v>829</v>
      </c>
      <c r="G179" s="63" t="s">
        <v>816</v>
      </c>
      <c r="H179" s="64" t="s">
        <v>851</v>
      </c>
      <c r="I179" s="64">
        <v>10</v>
      </c>
      <c r="J179" s="64">
        <v>10</v>
      </c>
      <c r="K179" s="69">
        <f>[1]成绩流水表!U364*0.8</f>
        <v>80</v>
      </c>
      <c r="L179" s="64">
        <f t="shared" si="2"/>
        <v>100</v>
      </c>
      <c r="M179" s="64" t="s">
        <v>965</v>
      </c>
      <c r="N179" s="64"/>
    </row>
    <row r="180" spans="1:14">
      <c r="A180" s="64">
        <v>176</v>
      </c>
      <c r="B180" s="64" t="s">
        <v>844</v>
      </c>
      <c r="C180" s="63" t="s">
        <v>1319</v>
      </c>
      <c r="D180" s="72" t="s">
        <v>1318</v>
      </c>
      <c r="E180" s="74" t="s">
        <v>969</v>
      </c>
      <c r="F180" s="63" t="s">
        <v>829</v>
      </c>
      <c r="G180" s="63" t="s">
        <v>816</v>
      </c>
      <c r="H180" s="64" t="s">
        <v>851</v>
      </c>
      <c r="I180" s="64">
        <v>10</v>
      </c>
      <c r="J180" s="64">
        <v>10</v>
      </c>
      <c r="K180" s="69">
        <f>[1]成绩流水表!U366*0.8</f>
        <v>80</v>
      </c>
      <c r="L180" s="64">
        <f t="shared" si="2"/>
        <v>100</v>
      </c>
      <c r="M180" s="64" t="s">
        <v>965</v>
      </c>
      <c r="N180" s="64"/>
    </row>
    <row r="181" spans="1:14">
      <c r="A181" s="64">
        <v>177</v>
      </c>
      <c r="B181" s="64" t="s">
        <v>844</v>
      </c>
      <c r="C181" s="63" t="s">
        <v>1317</v>
      </c>
      <c r="D181" s="72" t="s">
        <v>1316</v>
      </c>
      <c r="E181" s="74" t="s">
        <v>873</v>
      </c>
      <c r="F181" s="63" t="s">
        <v>829</v>
      </c>
      <c r="G181" s="63" t="s">
        <v>816</v>
      </c>
      <c r="H181" s="64" t="s">
        <v>851</v>
      </c>
      <c r="I181" s="64">
        <v>10</v>
      </c>
      <c r="J181" s="64">
        <v>10</v>
      </c>
      <c r="K181" s="69">
        <f>[1]成绩流水表!U367*0.8</f>
        <v>80</v>
      </c>
      <c r="L181" s="64">
        <f t="shared" si="2"/>
        <v>100</v>
      </c>
      <c r="M181" s="64" t="s">
        <v>965</v>
      </c>
      <c r="N181" s="64"/>
    </row>
    <row r="182" spans="1:14">
      <c r="A182" s="64">
        <v>178</v>
      </c>
      <c r="B182" s="64" t="s">
        <v>844</v>
      </c>
      <c r="C182" s="63" t="s">
        <v>1315</v>
      </c>
      <c r="D182" s="72" t="s">
        <v>1314</v>
      </c>
      <c r="E182" s="74" t="s">
        <v>873</v>
      </c>
      <c r="F182" s="63" t="s">
        <v>829</v>
      </c>
      <c r="G182" s="63" t="s">
        <v>816</v>
      </c>
      <c r="H182" s="64" t="s">
        <v>851</v>
      </c>
      <c r="I182" s="64">
        <v>10</v>
      </c>
      <c r="J182" s="64">
        <v>10</v>
      </c>
      <c r="K182" s="69">
        <f>[1]成绩流水表!U368*0.8</f>
        <v>80</v>
      </c>
      <c r="L182" s="64">
        <f t="shared" si="2"/>
        <v>100</v>
      </c>
      <c r="M182" s="64" t="s">
        <v>965</v>
      </c>
      <c r="N182" s="64"/>
    </row>
    <row r="183" spans="1:14">
      <c r="A183" s="64">
        <v>179</v>
      </c>
      <c r="B183" s="64" t="s">
        <v>844</v>
      </c>
      <c r="C183" s="63" t="s">
        <v>1313</v>
      </c>
      <c r="D183" s="72" t="s">
        <v>1312</v>
      </c>
      <c r="E183" s="74" t="s">
        <v>873</v>
      </c>
      <c r="F183" s="63" t="s">
        <v>829</v>
      </c>
      <c r="G183" s="63" t="s">
        <v>816</v>
      </c>
      <c r="H183" s="64" t="s">
        <v>851</v>
      </c>
      <c r="I183" s="64">
        <v>10</v>
      </c>
      <c r="J183" s="64">
        <v>10</v>
      </c>
      <c r="K183" s="69">
        <f>[1]成绩流水表!U369*0.8</f>
        <v>80</v>
      </c>
      <c r="L183" s="64">
        <f t="shared" si="2"/>
        <v>100</v>
      </c>
      <c r="M183" s="64" t="s">
        <v>965</v>
      </c>
      <c r="N183" s="64"/>
    </row>
    <row r="184" spans="1:14">
      <c r="A184" s="64">
        <v>180</v>
      </c>
      <c r="B184" s="64" t="s">
        <v>844</v>
      </c>
      <c r="C184" s="63">
        <v>1820545</v>
      </c>
      <c r="D184" s="62" t="s">
        <v>1311</v>
      </c>
      <c r="E184" s="63" t="s">
        <v>893</v>
      </c>
      <c r="F184" s="63" t="s">
        <v>817</v>
      </c>
      <c r="G184" s="63" t="s">
        <v>926</v>
      </c>
      <c r="H184" s="64" t="s">
        <v>851</v>
      </c>
      <c r="I184" s="64">
        <v>10</v>
      </c>
      <c r="J184" s="64">
        <v>10</v>
      </c>
      <c r="K184" s="69">
        <f>[1]成绩流水表!U371*0.8</f>
        <v>80</v>
      </c>
      <c r="L184" s="64">
        <f t="shared" si="2"/>
        <v>100</v>
      </c>
      <c r="M184" s="64" t="s">
        <v>965</v>
      </c>
      <c r="N184" s="64"/>
    </row>
    <row r="185" spans="1:14">
      <c r="A185" s="64">
        <v>181</v>
      </c>
      <c r="B185" s="64" t="s">
        <v>844</v>
      </c>
      <c r="C185" s="63">
        <v>1820547</v>
      </c>
      <c r="D185" s="62" t="s">
        <v>1310</v>
      </c>
      <c r="E185" s="63" t="s">
        <v>893</v>
      </c>
      <c r="F185" s="63" t="s">
        <v>817</v>
      </c>
      <c r="G185" s="63" t="s">
        <v>926</v>
      </c>
      <c r="H185" s="64" t="s">
        <v>851</v>
      </c>
      <c r="I185" s="64">
        <v>10</v>
      </c>
      <c r="J185" s="64">
        <v>10</v>
      </c>
      <c r="K185" s="69">
        <f>[1]成绩流水表!U373*0.8</f>
        <v>80</v>
      </c>
      <c r="L185" s="64">
        <f t="shared" si="2"/>
        <v>100</v>
      </c>
      <c r="M185" s="64" t="s">
        <v>965</v>
      </c>
      <c r="N185" s="64"/>
    </row>
    <row r="186" spans="1:14">
      <c r="A186" s="64">
        <v>182</v>
      </c>
      <c r="B186" s="64" t="s">
        <v>844</v>
      </c>
      <c r="C186" s="63">
        <v>1820548</v>
      </c>
      <c r="D186" s="62" t="s">
        <v>1309</v>
      </c>
      <c r="E186" s="63" t="s">
        <v>893</v>
      </c>
      <c r="F186" s="63" t="s">
        <v>817</v>
      </c>
      <c r="G186" s="63" t="s">
        <v>926</v>
      </c>
      <c r="H186" s="64" t="s">
        <v>851</v>
      </c>
      <c r="I186" s="64">
        <v>10</v>
      </c>
      <c r="J186" s="64">
        <v>10</v>
      </c>
      <c r="K186" s="69">
        <f>[1]成绩流水表!U374*0.8</f>
        <v>80</v>
      </c>
      <c r="L186" s="64">
        <f t="shared" si="2"/>
        <v>100</v>
      </c>
      <c r="M186" s="64" t="s">
        <v>965</v>
      </c>
      <c r="N186" s="64"/>
    </row>
    <row r="187" spans="1:14">
      <c r="A187" s="64">
        <v>183</v>
      </c>
      <c r="B187" s="64" t="s">
        <v>844</v>
      </c>
      <c r="C187" s="63">
        <v>1820549</v>
      </c>
      <c r="D187" s="62" t="s">
        <v>1308</v>
      </c>
      <c r="E187" s="63" t="s">
        <v>893</v>
      </c>
      <c r="F187" s="63" t="s">
        <v>817</v>
      </c>
      <c r="G187" s="63" t="s">
        <v>926</v>
      </c>
      <c r="H187" s="64" t="s">
        <v>851</v>
      </c>
      <c r="I187" s="64">
        <v>10</v>
      </c>
      <c r="J187" s="64">
        <v>10</v>
      </c>
      <c r="K187" s="69">
        <f>[1]成绩流水表!U375*0.8</f>
        <v>80</v>
      </c>
      <c r="L187" s="64">
        <f t="shared" si="2"/>
        <v>100</v>
      </c>
      <c r="M187" s="64" t="s">
        <v>965</v>
      </c>
      <c r="N187" s="64"/>
    </row>
    <row r="188" spans="1:14">
      <c r="A188" s="64">
        <v>184</v>
      </c>
      <c r="B188" s="64" t="s">
        <v>844</v>
      </c>
      <c r="C188" s="63">
        <v>1820550</v>
      </c>
      <c r="D188" s="62" t="s">
        <v>1307</v>
      </c>
      <c r="E188" s="63" t="s">
        <v>893</v>
      </c>
      <c r="F188" s="63" t="s">
        <v>817</v>
      </c>
      <c r="G188" s="63" t="s">
        <v>926</v>
      </c>
      <c r="H188" s="64" t="s">
        <v>851</v>
      </c>
      <c r="I188" s="64">
        <v>10</v>
      </c>
      <c r="J188" s="64">
        <v>10</v>
      </c>
      <c r="K188" s="69">
        <f>[1]成绩流水表!U376*0.8</f>
        <v>80</v>
      </c>
      <c r="L188" s="64">
        <f t="shared" si="2"/>
        <v>100</v>
      </c>
      <c r="M188" s="64" t="s">
        <v>965</v>
      </c>
      <c r="N188" s="64"/>
    </row>
    <row r="189" spans="1:14">
      <c r="A189" s="64">
        <v>185</v>
      </c>
      <c r="B189" s="64" t="s">
        <v>844</v>
      </c>
      <c r="C189" s="63" t="s">
        <v>1306</v>
      </c>
      <c r="D189" s="62" t="s">
        <v>1305</v>
      </c>
      <c r="E189" s="63" t="s">
        <v>873</v>
      </c>
      <c r="F189" s="63" t="s">
        <v>829</v>
      </c>
      <c r="G189" s="63" t="s">
        <v>926</v>
      </c>
      <c r="H189" s="64" t="s">
        <v>851</v>
      </c>
      <c r="I189" s="64">
        <v>10</v>
      </c>
      <c r="J189" s="64">
        <v>10</v>
      </c>
      <c r="K189" s="69">
        <f>[1]成绩流水表!U384*0.8</f>
        <v>80</v>
      </c>
      <c r="L189" s="64">
        <f t="shared" si="2"/>
        <v>100</v>
      </c>
      <c r="M189" s="64" t="s">
        <v>965</v>
      </c>
      <c r="N189" s="64"/>
    </row>
    <row r="190" spans="1:14">
      <c r="A190" s="64">
        <v>186</v>
      </c>
      <c r="B190" s="64" t="s">
        <v>844</v>
      </c>
      <c r="C190" s="63" t="s">
        <v>1304</v>
      </c>
      <c r="D190" s="62" t="s">
        <v>1303</v>
      </c>
      <c r="E190" s="63" t="s">
        <v>873</v>
      </c>
      <c r="F190" s="63" t="s">
        <v>829</v>
      </c>
      <c r="G190" s="63" t="s">
        <v>926</v>
      </c>
      <c r="H190" s="64" t="s">
        <v>851</v>
      </c>
      <c r="I190" s="64">
        <v>10</v>
      </c>
      <c r="J190" s="64">
        <v>10</v>
      </c>
      <c r="K190" s="69">
        <f>[1]成绩流水表!U385*0.8</f>
        <v>80</v>
      </c>
      <c r="L190" s="64">
        <f t="shared" si="2"/>
        <v>100</v>
      </c>
      <c r="M190" s="64" t="s">
        <v>965</v>
      </c>
      <c r="N190" s="64"/>
    </row>
    <row r="191" spans="1:14">
      <c r="A191" s="64">
        <v>187</v>
      </c>
      <c r="B191" s="64" t="s">
        <v>844</v>
      </c>
      <c r="C191" s="63" t="s">
        <v>1302</v>
      </c>
      <c r="D191" s="62" t="s">
        <v>1301</v>
      </c>
      <c r="E191" s="63" t="s">
        <v>873</v>
      </c>
      <c r="F191" s="63" t="s">
        <v>829</v>
      </c>
      <c r="G191" s="63" t="s">
        <v>926</v>
      </c>
      <c r="H191" s="64" t="s">
        <v>851</v>
      </c>
      <c r="I191" s="64">
        <v>10</v>
      </c>
      <c r="J191" s="64">
        <v>10</v>
      </c>
      <c r="K191" s="69">
        <f>[1]成绩流水表!U386*0.8</f>
        <v>80</v>
      </c>
      <c r="L191" s="64">
        <f t="shared" si="2"/>
        <v>100</v>
      </c>
      <c r="M191" s="64" t="s">
        <v>965</v>
      </c>
      <c r="N191" s="64"/>
    </row>
    <row r="192" spans="1:14">
      <c r="A192" s="64">
        <v>188</v>
      </c>
      <c r="B192" s="64" t="s">
        <v>844</v>
      </c>
      <c r="C192" s="63" t="s">
        <v>1300</v>
      </c>
      <c r="D192" s="62" t="s">
        <v>1299</v>
      </c>
      <c r="E192" s="63" t="s">
        <v>873</v>
      </c>
      <c r="F192" s="63" t="s">
        <v>829</v>
      </c>
      <c r="G192" s="63" t="s">
        <v>926</v>
      </c>
      <c r="H192" s="64" t="s">
        <v>851</v>
      </c>
      <c r="I192" s="64">
        <v>10</v>
      </c>
      <c r="J192" s="64">
        <v>10</v>
      </c>
      <c r="K192" s="69">
        <f>[1]成绩流水表!U388*0.8</f>
        <v>80</v>
      </c>
      <c r="L192" s="64">
        <f t="shared" si="2"/>
        <v>100</v>
      </c>
      <c r="M192" s="64" t="s">
        <v>965</v>
      </c>
      <c r="N192" s="64"/>
    </row>
    <row r="193" spans="1:14">
      <c r="A193" s="64">
        <v>189</v>
      </c>
      <c r="B193" s="64" t="s">
        <v>844</v>
      </c>
      <c r="C193" s="63" t="s">
        <v>1298</v>
      </c>
      <c r="D193" s="62" t="s">
        <v>1297</v>
      </c>
      <c r="E193" s="63" t="s">
        <v>873</v>
      </c>
      <c r="F193" s="63" t="s">
        <v>829</v>
      </c>
      <c r="G193" s="63" t="s">
        <v>926</v>
      </c>
      <c r="H193" s="64" t="s">
        <v>851</v>
      </c>
      <c r="I193" s="64">
        <v>10</v>
      </c>
      <c r="J193" s="64">
        <v>10</v>
      </c>
      <c r="K193" s="69">
        <f>[1]成绩流水表!U390*0.8</f>
        <v>80</v>
      </c>
      <c r="L193" s="64">
        <f t="shared" si="2"/>
        <v>100</v>
      </c>
      <c r="M193" s="64" t="s">
        <v>965</v>
      </c>
      <c r="N193" s="64"/>
    </row>
    <row r="194" spans="1:14">
      <c r="A194" s="64">
        <v>190</v>
      </c>
      <c r="B194" s="64" t="s">
        <v>844</v>
      </c>
      <c r="C194" s="63" t="s">
        <v>1296</v>
      </c>
      <c r="D194" s="62" t="s">
        <v>1295</v>
      </c>
      <c r="E194" s="63" t="s">
        <v>873</v>
      </c>
      <c r="F194" s="63" t="s">
        <v>829</v>
      </c>
      <c r="G194" s="63" t="s">
        <v>926</v>
      </c>
      <c r="H194" s="64" t="s">
        <v>851</v>
      </c>
      <c r="I194" s="64">
        <v>10</v>
      </c>
      <c r="J194" s="64">
        <v>10</v>
      </c>
      <c r="K194" s="69">
        <f>[1]成绩流水表!U391*0.8</f>
        <v>80</v>
      </c>
      <c r="L194" s="64">
        <f t="shared" si="2"/>
        <v>100</v>
      </c>
      <c r="M194" s="64" t="s">
        <v>965</v>
      </c>
      <c r="N194" s="64"/>
    </row>
    <row r="195" spans="1:14">
      <c r="A195" s="64">
        <v>191</v>
      </c>
      <c r="B195" s="64" t="s">
        <v>844</v>
      </c>
      <c r="C195" s="63">
        <v>1820580</v>
      </c>
      <c r="D195" s="62" t="s">
        <v>1294</v>
      </c>
      <c r="E195" s="63" t="s">
        <v>853</v>
      </c>
      <c r="F195" s="63" t="s">
        <v>817</v>
      </c>
      <c r="G195" s="63" t="s">
        <v>852</v>
      </c>
      <c r="H195" s="64" t="s">
        <v>851</v>
      </c>
      <c r="I195" s="64">
        <v>10</v>
      </c>
      <c r="J195" s="64">
        <v>10</v>
      </c>
      <c r="K195" s="69">
        <f>[1]成绩流水表!U398*0.8</f>
        <v>80</v>
      </c>
      <c r="L195" s="64">
        <f t="shared" si="2"/>
        <v>100</v>
      </c>
      <c r="M195" s="64" t="s">
        <v>965</v>
      </c>
      <c r="N195" s="64"/>
    </row>
    <row r="196" spans="1:14">
      <c r="A196" s="64">
        <v>192</v>
      </c>
      <c r="B196" s="64" t="s">
        <v>844</v>
      </c>
      <c r="C196" s="63">
        <v>1820581</v>
      </c>
      <c r="D196" s="62" t="s">
        <v>1293</v>
      </c>
      <c r="E196" s="63" t="s">
        <v>853</v>
      </c>
      <c r="F196" s="63" t="s">
        <v>817</v>
      </c>
      <c r="G196" s="63" t="s">
        <v>852</v>
      </c>
      <c r="H196" s="64" t="s">
        <v>851</v>
      </c>
      <c r="I196" s="64">
        <v>10</v>
      </c>
      <c r="J196" s="64">
        <v>10</v>
      </c>
      <c r="K196" s="69">
        <f>[1]成绩流水表!U399*0.8</f>
        <v>80</v>
      </c>
      <c r="L196" s="64">
        <f t="shared" si="2"/>
        <v>100</v>
      </c>
      <c r="M196" s="64" t="s">
        <v>965</v>
      </c>
      <c r="N196" s="64"/>
    </row>
    <row r="197" spans="1:14">
      <c r="A197" s="64">
        <v>193</v>
      </c>
      <c r="B197" s="64" t="s">
        <v>844</v>
      </c>
      <c r="C197" s="63">
        <v>1820582</v>
      </c>
      <c r="D197" s="62" t="s">
        <v>1292</v>
      </c>
      <c r="E197" s="63" t="s">
        <v>853</v>
      </c>
      <c r="F197" s="63" t="s">
        <v>817</v>
      </c>
      <c r="G197" s="63" t="s">
        <v>852</v>
      </c>
      <c r="H197" s="64" t="s">
        <v>851</v>
      </c>
      <c r="I197" s="64">
        <v>10</v>
      </c>
      <c r="J197" s="64">
        <v>10</v>
      </c>
      <c r="K197" s="69">
        <f>[1]成绩流水表!U400*0.8</f>
        <v>80</v>
      </c>
      <c r="L197" s="64">
        <f t="shared" ref="L197:L260" si="3">SUM(I197:K197)</f>
        <v>100</v>
      </c>
      <c r="M197" s="64" t="s">
        <v>965</v>
      </c>
      <c r="N197" s="64"/>
    </row>
    <row r="198" spans="1:14">
      <c r="A198" s="64">
        <v>194</v>
      </c>
      <c r="B198" s="64" t="s">
        <v>844</v>
      </c>
      <c r="C198" s="63">
        <v>1820586</v>
      </c>
      <c r="D198" s="62" t="s">
        <v>1291</v>
      </c>
      <c r="E198" s="63" t="s">
        <v>853</v>
      </c>
      <c r="F198" s="63" t="s">
        <v>817</v>
      </c>
      <c r="G198" s="63" t="s">
        <v>852</v>
      </c>
      <c r="H198" s="64" t="s">
        <v>851</v>
      </c>
      <c r="I198" s="64">
        <v>10</v>
      </c>
      <c r="J198" s="64">
        <v>10</v>
      </c>
      <c r="K198" s="69">
        <f>[1]成绩流水表!U404*0.8</f>
        <v>80</v>
      </c>
      <c r="L198" s="64">
        <f t="shared" si="3"/>
        <v>100</v>
      </c>
      <c r="M198" s="64" t="s">
        <v>965</v>
      </c>
      <c r="N198" s="64"/>
    </row>
    <row r="199" spans="1:14">
      <c r="A199" s="64">
        <v>195</v>
      </c>
      <c r="B199" s="64" t="s">
        <v>844</v>
      </c>
      <c r="C199" s="63" t="s">
        <v>1290</v>
      </c>
      <c r="D199" s="62" t="s">
        <v>1289</v>
      </c>
      <c r="E199" s="63" t="s">
        <v>969</v>
      </c>
      <c r="F199" s="63" t="s">
        <v>829</v>
      </c>
      <c r="G199" s="63" t="s">
        <v>852</v>
      </c>
      <c r="H199" s="64" t="s">
        <v>851</v>
      </c>
      <c r="I199" s="64">
        <v>10</v>
      </c>
      <c r="J199" s="64">
        <v>10</v>
      </c>
      <c r="K199" s="69">
        <f>[1]成绩流水表!U409*0.8</f>
        <v>80</v>
      </c>
      <c r="L199" s="64">
        <f t="shared" si="3"/>
        <v>100</v>
      </c>
      <c r="M199" s="64" t="s">
        <v>965</v>
      </c>
      <c r="N199" s="64"/>
    </row>
    <row r="200" spans="1:14">
      <c r="A200" s="64">
        <v>196</v>
      </c>
      <c r="B200" s="64" t="s">
        <v>844</v>
      </c>
      <c r="C200" s="63" t="s">
        <v>1288</v>
      </c>
      <c r="D200" s="62" t="s">
        <v>1287</v>
      </c>
      <c r="E200" s="63" t="s">
        <v>969</v>
      </c>
      <c r="F200" s="63" t="s">
        <v>829</v>
      </c>
      <c r="G200" s="63" t="s">
        <v>852</v>
      </c>
      <c r="H200" s="64" t="s">
        <v>851</v>
      </c>
      <c r="I200" s="64">
        <v>10</v>
      </c>
      <c r="J200" s="64">
        <v>10</v>
      </c>
      <c r="K200" s="69">
        <f>[1]成绩流水表!U414*0.8</f>
        <v>80</v>
      </c>
      <c r="L200" s="64">
        <f t="shared" si="3"/>
        <v>100</v>
      </c>
      <c r="M200" s="64" t="s">
        <v>965</v>
      </c>
      <c r="N200" s="64"/>
    </row>
    <row r="201" spans="1:14">
      <c r="A201" s="64">
        <v>197</v>
      </c>
      <c r="B201" s="64" t="s">
        <v>844</v>
      </c>
      <c r="C201" s="63">
        <v>1820557</v>
      </c>
      <c r="D201" s="62" t="s">
        <v>1286</v>
      </c>
      <c r="E201" s="63" t="s">
        <v>893</v>
      </c>
      <c r="F201" s="63" t="s">
        <v>817</v>
      </c>
      <c r="G201" s="63" t="s">
        <v>895</v>
      </c>
      <c r="H201" s="64" t="s">
        <v>851</v>
      </c>
      <c r="I201" s="64">
        <v>10</v>
      </c>
      <c r="J201" s="64">
        <v>10</v>
      </c>
      <c r="K201" s="69">
        <f>[1]成绩流水表!U419*0.8</f>
        <v>80</v>
      </c>
      <c r="L201" s="64">
        <f t="shared" si="3"/>
        <v>100</v>
      </c>
      <c r="M201" s="64" t="s">
        <v>965</v>
      </c>
      <c r="N201" s="64"/>
    </row>
    <row r="202" spans="1:14">
      <c r="A202" s="64">
        <v>198</v>
      </c>
      <c r="B202" s="64" t="s">
        <v>844</v>
      </c>
      <c r="C202" s="63">
        <v>1820560</v>
      </c>
      <c r="D202" s="62" t="s">
        <v>1285</v>
      </c>
      <c r="E202" s="63" t="s">
        <v>893</v>
      </c>
      <c r="F202" s="63" t="s">
        <v>817</v>
      </c>
      <c r="G202" s="63" t="s">
        <v>895</v>
      </c>
      <c r="H202" s="64" t="s">
        <v>851</v>
      </c>
      <c r="I202" s="64">
        <v>10</v>
      </c>
      <c r="J202" s="64">
        <v>10</v>
      </c>
      <c r="K202" s="69">
        <f>[1]成绩流水表!U422*0.8</f>
        <v>80</v>
      </c>
      <c r="L202" s="64">
        <f t="shared" si="3"/>
        <v>100</v>
      </c>
      <c r="M202" s="64" t="s">
        <v>965</v>
      </c>
      <c r="N202" s="64"/>
    </row>
    <row r="203" spans="1:14">
      <c r="A203" s="64">
        <v>199</v>
      </c>
      <c r="B203" s="64" t="s">
        <v>844</v>
      </c>
      <c r="C203" s="63" t="s">
        <v>1284</v>
      </c>
      <c r="D203" s="62" t="s">
        <v>1283</v>
      </c>
      <c r="E203" s="63" t="s">
        <v>896</v>
      </c>
      <c r="F203" s="63" t="s">
        <v>829</v>
      </c>
      <c r="G203" s="63" t="s">
        <v>895</v>
      </c>
      <c r="H203" s="64" t="s">
        <v>851</v>
      </c>
      <c r="I203" s="64">
        <v>10</v>
      </c>
      <c r="J203" s="64">
        <v>10</v>
      </c>
      <c r="K203" s="69">
        <f>[1]成绩流水表!U426*0.8</f>
        <v>80</v>
      </c>
      <c r="L203" s="64">
        <f t="shared" si="3"/>
        <v>100</v>
      </c>
      <c r="M203" s="64" t="s">
        <v>965</v>
      </c>
      <c r="N203" s="64"/>
    </row>
    <row r="204" spans="1:14">
      <c r="A204" s="64">
        <v>200</v>
      </c>
      <c r="B204" s="64" t="s">
        <v>844</v>
      </c>
      <c r="C204" s="63" t="s">
        <v>1282</v>
      </c>
      <c r="D204" s="62" t="s">
        <v>1281</v>
      </c>
      <c r="E204" s="63" t="s">
        <v>896</v>
      </c>
      <c r="F204" s="63" t="s">
        <v>829</v>
      </c>
      <c r="G204" s="63" t="s">
        <v>895</v>
      </c>
      <c r="H204" s="64" t="s">
        <v>851</v>
      </c>
      <c r="I204" s="64">
        <v>10</v>
      </c>
      <c r="J204" s="64">
        <v>10</v>
      </c>
      <c r="K204" s="69">
        <f>[1]成绩流水表!U429*0.8</f>
        <v>80</v>
      </c>
      <c r="L204" s="64">
        <f t="shared" si="3"/>
        <v>100</v>
      </c>
      <c r="M204" s="64" t="s">
        <v>965</v>
      </c>
      <c r="N204" s="64"/>
    </row>
    <row r="205" spans="1:14">
      <c r="A205" s="64">
        <v>201</v>
      </c>
      <c r="B205" s="64" t="s">
        <v>844</v>
      </c>
      <c r="C205" s="63" t="s">
        <v>1280</v>
      </c>
      <c r="D205" s="62" t="s">
        <v>1279</v>
      </c>
      <c r="E205" s="63" t="s">
        <v>896</v>
      </c>
      <c r="F205" s="63" t="s">
        <v>829</v>
      </c>
      <c r="G205" s="63" t="s">
        <v>895</v>
      </c>
      <c r="H205" s="64" t="s">
        <v>851</v>
      </c>
      <c r="I205" s="64">
        <v>10</v>
      </c>
      <c r="J205" s="64">
        <v>10</v>
      </c>
      <c r="K205" s="69">
        <f>[1]成绩流水表!U430*0.8</f>
        <v>80</v>
      </c>
      <c r="L205" s="64">
        <f t="shared" si="3"/>
        <v>100</v>
      </c>
      <c r="M205" s="64" t="s">
        <v>965</v>
      </c>
      <c r="N205" s="64"/>
    </row>
    <row r="206" spans="1:14">
      <c r="A206" s="64">
        <v>202</v>
      </c>
      <c r="B206" s="64" t="s">
        <v>844</v>
      </c>
      <c r="C206" s="63" t="s">
        <v>1278</v>
      </c>
      <c r="D206" s="62" t="s">
        <v>1277</v>
      </c>
      <c r="E206" s="63" t="s">
        <v>873</v>
      </c>
      <c r="F206" s="63" t="s">
        <v>829</v>
      </c>
      <c r="G206" s="63" t="s">
        <v>895</v>
      </c>
      <c r="H206" s="64" t="s">
        <v>851</v>
      </c>
      <c r="I206" s="64">
        <v>10</v>
      </c>
      <c r="J206" s="64">
        <v>10</v>
      </c>
      <c r="K206" s="69">
        <f>[1]成绩流水表!U432*0.8</f>
        <v>80</v>
      </c>
      <c r="L206" s="64">
        <f t="shared" si="3"/>
        <v>100</v>
      </c>
      <c r="M206" s="64" t="s">
        <v>965</v>
      </c>
      <c r="N206" s="64"/>
    </row>
    <row r="207" spans="1:14">
      <c r="A207" s="64">
        <v>203</v>
      </c>
      <c r="B207" s="64" t="s">
        <v>844</v>
      </c>
      <c r="C207" s="63" t="s">
        <v>1276</v>
      </c>
      <c r="D207" s="62" t="s">
        <v>1275</v>
      </c>
      <c r="E207" s="63" t="s">
        <v>873</v>
      </c>
      <c r="F207" s="63" t="s">
        <v>829</v>
      </c>
      <c r="G207" s="63" t="s">
        <v>895</v>
      </c>
      <c r="H207" s="64" t="s">
        <v>851</v>
      </c>
      <c r="I207" s="64">
        <v>10</v>
      </c>
      <c r="J207" s="64">
        <v>10</v>
      </c>
      <c r="K207" s="69">
        <f>[1]成绩流水表!U433*0.8</f>
        <v>80</v>
      </c>
      <c r="L207" s="64">
        <f t="shared" si="3"/>
        <v>100</v>
      </c>
      <c r="M207" s="64" t="s">
        <v>965</v>
      </c>
      <c r="N207" s="64"/>
    </row>
    <row r="208" spans="1:14">
      <c r="A208" s="64">
        <v>204</v>
      </c>
      <c r="B208" s="64" t="s">
        <v>844</v>
      </c>
      <c r="C208" s="63" t="s">
        <v>1274</v>
      </c>
      <c r="D208" s="62" t="s">
        <v>1273</v>
      </c>
      <c r="E208" s="63" t="s">
        <v>873</v>
      </c>
      <c r="F208" s="63" t="s">
        <v>829</v>
      </c>
      <c r="G208" s="63" t="s">
        <v>895</v>
      </c>
      <c r="H208" s="64" t="s">
        <v>851</v>
      </c>
      <c r="I208" s="64">
        <v>10</v>
      </c>
      <c r="J208" s="64">
        <v>10</v>
      </c>
      <c r="K208" s="69">
        <f>[1]成绩流水表!U434*0.8</f>
        <v>80</v>
      </c>
      <c r="L208" s="64">
        <f t="shared" si="3"/>
        <v>100</v>
      </c>
      <c r="M208" s="64" t="s">
        <v>965</v>
      </c>
      <c r="N208" s="64"/>
    </row>
    <row r="209" spans="1:14">
      <c r="A209" s="64">
        <v>205</v>
      </c>
      <c r="B209" s="64" t="s">
        <v>844</v>
      </c>
      <c r="C209" s="63">
        <v>1820564</v>
      </c>
      <c r="D209" s="62" t="s">
        <v>1272</v>
      </c>
      <c r="E209" s="63" t="s">
        <v>893</v>
      </c>
      <c r="F209" s="63" t="s">
        <v>817</v>
      </c>
      <c r="G209" s="63" t="s">
        <v>1192</v>
      </c>
      <c r="H209" s="64" t="s">
        <v>1191</v>
      </c>
      <c r="I209" s="64">
        <v>10</v>
      </c>
      <c r="J209" s="64">
        <v>10</v>
      </c>
      <c r="K209" s="69">
        <f>[1]成绩流水表!U436*0.8</f>
        <v>80</v>
      </c>
      <c r="L209" s="64">
        <f t="shared" si="3"/>
        <v>100</v>
      </c>
      <c r="M209" s="64" t="s">
        <v>965</v>
      </c>
      <c r="N209" s="64"/>
    </row>
    <row r="210" spans="1:14">
      <c r="A210" s="64">
        <v>206</v>
      </c>
      <c r="B210" s="64" t="s">
        <v>844</v>
      </c>
      <c r="C210" s="63">
        <v>1820566</v>
      </c>
      <c r="D210" s="62" t="s">
        <v>1271</v>
      </c>
      <c r="E210" s="63" t="s">
        <v>893</v>
      </c>
      <c r="F210" s="63" t="s">
        <v>817</v>
      </c>
      <c r="G210" s="63" t="s">
        <v>1192</v>
      </c>
      <c r="H210" s="64" t="s">
        <v>1191</v>
      </c>
      <c r="I210" s="64">
        <v>10</v>
      </c>
      <c r="J210" s="64">
        <v>10</v>
      </c>
      <c r="K210" s="69">
        <f>[1]成绩流水表!U438*0.8</f>
        <v>80</v>
      </c>
      <c r="L210" s="64">
        <f t="shared" si="3"/>
        <v>100</v>
      </c>
      <c r="M210" s="64" t="s">
        <v>965</v>
      </c>
      <c r="N210" s="64"/>
    </row>
    <row r="211" spans="1:14">
      <c r="A211" s="64">
        <v>207</v>
      </c>
      <c r="B211" s="64" t="s">
        <v>844</v>
      </c>
      <c r="C211" s="63">
        <v>1820567</v>
      </c>
      <c r="D211" s="62" t="s">
        <v>1270</v>
      </c>
      <c r="E211" s="63" t="s">
        <v>893</v>
      </c>
      <c r="F211" s="63" t="s">
        <v>817</v>
      </c>
      <c r="G211" s="63" t="s">
        <v>1192</v>
      </c>
      <c r="H211" s="64" t="s">
        <v>1191</v>
      </c>
      <c r="I211" s="64">
        <v>10</v>
      </c>
      <c r="J211" s="64">
        <v>10</v>
      </c>
      <c r="K211" s="69">
        <f>[1]成绩流水表!U439*0.8</f>
        <v>80</v>
      </c>
      <c r="L211" s="64">
        <f t="shared" si="3"/>
        <v>100</v>
      </c>
      <c r="M211" s="64" t="s">
        <v>965</v>
      </c>
      <c r="N211" s="64"/>
    </row>
    <row r="212" spans="1:14">
      <c r="A212" s="64">
        <v>208</v>
      </c>
      <c r="B212" s="64" t="s">
        <v>844</v>
      </c>
      <c r="C212" s="63">
        <v>1820568</v>
      </c>
      <c r="D212" s="62" t="s">
        <v>1269</v>
      </c>
      <c r="E212" s="63" t="s">
        <v>893</v>
      </c>
      <c r="F212" s="63" t="s">
        <v>817</v>
      </c>
      <c r="G212" s="63" t="s">
        <v>1192</v>
      </c>
      <c r="H212" s="64" t="s">
        <v>1191</v>
      </c>
      <c r="I212" s="64">
        <v>10</v>
      </c>
      <c r="J212" s="64">
        <v>10</v>
      </c>
      <c r="K212" s="69">
        <f>[1]成绩流水表!U440*0.8</f>
        <v>80</v>
      </c>
      <c r="L212" s="64">
        <f t="shared" si="3"/>
        <v>100</v>
      </c>
      <c r="M212" s="64" t="s">
        <v>965</v>
      </c>
      <c r="N212" s="64"/>
    </row>
    <row r="213" spans="1:14">
      <c r="A213" s="64">
        <v>209</v>
      </c>
      <c r="B213" s="64" t="s">
        <v>844</v>
      </c>
      <c r="C213" s="63">
        <v>1820570</v>
      </c>
      <c r="D213" s="62" t="s">
        <v>1268</v>
      </c>
      <c r="E213" s="63" t="s">
        <v>893</v>
      </c>
      <c r="F213" s="63" t="s">
        <v>817</v>
      </c>
      <c r="G213" s="63" t="s">
        <v>1192</v>
      </c>
      <c r="H213" s="64" t="s">
        <v>1191</v>
      </c>
      <c r="I213" s="64">
        <v>10</v>
      </c>
      <c r="J213" s="64">
        <v>10</v>
      </c>
      <c r="K213" s="69">
        <f>[1]成绩流水表!U442*0.8</f>
        <v>80</v>
      </c>
      <c r="L213" s="64">
        <f t="shared" si="3"/>
        <v>100</v>
      </c>
      <c r="M213" s="64" t="s">
        <v>965</v>
      </c>
      <c r="N213" s="64"/>
    </row>
    <row r="214" spans="1:14">
      <c r="A214" s="64">
        <v>210</v>
      </c>
      <c r="B214" s="64" t="s">
        <v>844</v>
      </c>
      <c r="C214" s="63">
        <v>1820571</v>
      </c>
      <c r="D214" s="62" t="s">
        <v>1267</v>
      </c>
      <c r="E214" s="63" t="s">
        <v>893</v>
      </c>
      <c r="F214" s="63" t="s">
        <v>817</v>
      </c>
      <c r="G214" s="63" t="s">
        <v>1192</v>
      </c>
      <c r="H214" s="64" t="s">
        <v>1191</v>
      </c>
      <c r="I214" s="64">
        <v>10</v>
      </c>
      <c r="J214" s="64">
        <v>10</v>
      </c>
      <c r="K214" s="69">
        <f>[1]成绩流水表!U443*0.8</f>
        <v>80</v>
      </c>
      <c r="L214" s="64">
        <f t="shared" si="3"/>
        <v>100</v>
      </c>
      <c r="M214" s="64" t="s">
        <v>965</v>
      </c>
      <c r="N214" s="64"/>
    </row>
    <row r="215" spans="1:14">
      <c r="A215" s="64">
        <v>211</v>
      </c>
      <c r="B215" s="64" t="s">
        <v>844</v>
      </c>
      <c r="C215" s="63" t="s">
        <v>1266</v>
      </c>
      <c r="D215" s="62" t="s">
        <v>1265</v>
      </c>
      <c r="E215" s="63" t="s">
        <v>873</v>
      </c>
      <c r="F215" s="63" t="s">
        <v>829</v>
      </c>
      <c r="G215" s="63" t="s">
        <v>1192</v>
      </c>
      <c r="H215" s="64" t="s">
        <v>1191</v>
      </c>
      <c r="I215" s="64">
        <v>10</v>
      </c>
      <c r="J215" s="64">
        <v>10</v>
      </c>
      <c r="K215" s="69">
        <f>[1]成绩流水表!U444*0.8</f>
        <v>80</v>
      </c>
      <c r="L215" s="64">
        <f t="shared" si="3"/>
        <v>100</v>
      </c>
      <c r="M215" s="64" t="s">
        <v>965</v>
      </c>
      <c r="N215" s="64"/>
    </row>
    <row r="216" spans="1:14">
      <c r="A216" s="64">
        <v>212</v>
      </c>
      <c r="B216" s="64" t="s">
        <v>844</v>
      </c>
      <c r="C216" s="63" t="s">
        <v>1264</v>
      </c>
      <c r="D216" s="62" t="s">
        <v>1263</v>
      </c>
      <c r="E216" s="63" t="s">
        <v>873</v>
      </c>
      <c r="F216" s="63" t="s">
        <v>829</v>
      </c>
      <c r="G216" s="63" t="s">
        <v>1192</v>
      </c>
      <c r="H216" s="64" t="s">
        <v>1191</v>
      </c>
      <c r="I216" s="64">
        <v>10</v>
      </c>
      <c r="J216" s="64">
        <v>10</v>
      </c>
      <c r="K216" s="69">
        <f>[1]成绩流水表!U445*0.8</f>
        <v>80</v>
      </c>
      <c r="L216" s="64">
        <f t="shared" si="3"/>
        <v>100</v>
      </c>
      <c r="M216" s="64" t="s">
        <v>965</v>
      </c>
      <c r="N216" s="64"/>
    </row>
    <row r="217" spans="1:14">
      <c r="A217" s="64">
        <v>213</v>
      </c>
      <c r="B217" s="64" t="s">
        <v>844</v>
      </c>
      <c r="C217" s="63" t="s">
        <v>1262</v>
      </c>
      <c r="D217" s="62" t="s">
        <v>1261</v>
      </c>
      <c r="E217" s="63" t="s">
        <v>873</v>
      </c>
      <c r="F217" s="63" t="s">
        <v>829</v>
      </c>
      <c r="G217" s="63" t="s">
        <v>1192</v>
      </c>
      <c r="H217" s="64" t="s">
        <v>1191</v>
      </c>
      <c r="I217" s="64">
        <v>10</v>
      </c>
      <c r="J217" s="64">
        <v>10</v>
      </c>
      <c r="K217" s="69">
        <f>[1]成绩流水表!U446*0.8</f>
        <v>80</v>
      </c>
      <c r="L217" s="64">
        <f t="shared" si="3"/>
        <v>100</v>
      </c>
      <c r="M217" s="64" t="s">
        <v>965</v>
      </c>
      <c r="N217" s="64"/>
    </row>
    <row r="218" spans="1:14">
      <c r="A218" s="64">
        <v>214</v>
      </c>
      <c r="B218" s="64" t="s">
        <v>844</v>
      </c>
      <c r="C218" s="63" t="s">
        <v>1260</v>
      </c>
      <c r="D218" s="62" t="s">
        <v>1259</v>
      </c>
      <c r="E218" s="63" t="s">
        <v>873</v>
      </c>
      <c r="F218" s="63" t="s">
        <v>829</v>
      </c>
      <c r="G218" s="63" t="s">
        <v>1192</v>
      </c>
      <c r="H218" s="64" t="s">
        <v>1191</v>
      </c>
      <c r="I218" s="64">
        <v>10</v>
      </c>
      <c r="J218" s="64">
        <v>10</v>
      </c>
      <c r="K218" s="69">
        <f>[1]成绩流水表!U447*0.8</f>
        <v>80</v>
      </c>
      <c r="L218" s="64">
        <f t="shared" si="3"/>
        <v>100</v>
      </c>
      <c r="M218" s="64" t="s">
        <v>965</v>
      </c>
      <c r="N218" s="64"/>
    </row>
    <row r="219" spans="1:14">
      <c r="A219" s="64">
        <v>215</v>
      </c>
      <c r="B219" s="64" t="s">
        <v>844</v>
      </c>
      <c r="C219" s="63" t="s">
        <v>1258</v>
      </c>
      <c r="D219" s="62" t="s">
        <v>1257</v>
      </c>
      <c r="E219" s="63" t="s">
        <v>873</v>
      </c>
      <c r="F219" s="63" t="s">
        <v>829</v>
      </c>
      <c r="G219" s="63" t="s">
        <v>1192</v>
      </c>
      <c r="H219" s="64" t="s">
        <v>1191</v>
      </c>
      <c r="I219" s="64">
        <v>10</v>
      </c>
      <c r="J219" s="64">
        <v>10</v>
      </c>
      <c r="K219" s="69">
        <f>[1]成绩流水表!U448*0.8</f>
        <v>80</v>
      </c>
      <c r="L219" s="64">
        <f t="shared" si="3"/>
        <v>100</v>
      </c>
      <c r="M219" s="64" t="s">
        <v>965</v>
      </c>
      <c r="N219" s="64"/>
    </row>
    <row r="220" spans="1:14">
      <c r="A220" s="64">
        <v>216</v>
      </c>
      <c r="B220" s="64" t="s">
        <v>844</v>
      </c>
      <c r="C220" s="63" t="s">
        <v>1256</v>
      </c>
      <c r="D220" s="62" t="s">
        <v>1255</v>
      </c>
      <c r="E220" s="63" t="s">
        <v>873</v>
      </c>
      <c r="F220" s="63" t="s">
        <v>829</v>
      </c>
      <c r="G220" s="63" t="s">
        <v>1192</v>
      </c>
      <c r="H220" s="64" t="s">
        <v>1191</v>
      </c>
      <c r="I220" s="64">
        <v>10</v>
      </c>
      <c r="J220" s="64">
        <v>10</v>
      </c>
      <c r="K220" s="69">
        <f>[1]成绩流水表!U449*0.8</f>
        <v>80</v>
      </c>
      <c r="L220" s="64">
        <f t="shared" si="3"/>
        <v>100</v>
      </c>
      <c r="M220" s="64" t="s">
        <v>965</v>
      </c>
      <c r="N220" s="64"/>
    </row>
    <row r="221" spans="1:14">
      <c r="A221" s="64">
        <v>217</v>
      </c>
      <c r="B221" s="64" t="s">
        <v>844</v>
      </c>
      <c r="C221" s="63" t="s">
        <v>1254</v>
      </c>
      <c r="D221" s="62" t="s">
        <v>1253</v>
      </c>
      <c r="E221" s="63" t="s">
        <v>873</v>
      </c>
      <c r="F221" s="63" t="s">
        <v>829</v>
      </c>
      <c r="G221" s="63" t="s">
        <v>1192</v>
      </c>
      <c r="H221" s="64" t="s">
        <v>1191</v>
      </c>
      <c r="I221" s="64">
        <v>10</v>
      </c>
      <c r="J221" s="64">
        <v>10</v>
      </c>
      <c r="K221" s="69">
        <f>[1]成绩流水表!U450*0.8</f>
        <v>80</v>
      </c>
      <c r="L221" s="64">
        <f t="shared" si="3"/>
        <v>100</v>
      </c>
      <c r="M221" s="64" t="s">
        <v>965</v>
      </c>
      <c r="N221" s="64"/>
    </row>
    <row r="222" spans="1:14">
      <c r="A222" s="64">
        <v>218</v>
      </c>
      <c r="B222" s="64" t="s">
        <v>844</v>
      </c>
      <c r="C222" s="63" t="s">
        <v>1252</v>
      </c>
      <c r="D222" s="62" t="s">
        <v>1251</v>
      </c>
      <c r="E222" s="63" t="s">
        <v>873</v>
      </c>
      <c r="F222" s="63" t="s">
        <v>829</v>
      </c>
      <c r="G222" s="63" t="s">
        <v>1192</v>
      </c>
      <c r="H222" s="64" t="s">
        <v>1191</v>
      </c>
      <c r="I222" s="64">
        <v>10</v>
      </c>
      <c r="J222" s="64">
        <v>10</v>
      </c>
      <c r="K222" s="69">
        <f>[1]成绩流水表!U451*0.8</f>
        <v>80</v>
      </c>
      <c r="L222" s="64">
        <f t="shared" si="3"/>
        <v>100</v>
      </c>
      <c r="M222" s="64" t="s">
        <v>965</v>
      </c>
      <c r="N222" s="64"/>
    </row>
    <row r="223" spans="1:14">
      <c r="A223" s="64">
        <v>219</v>
      </c>
      <c r="B223" s="64" t="s">
        <v>844</v>
      </c>
      <c r="C223" s="63" t="s">
        <v>1250</v>
      </c>
      <c r="D223" s="62" t="s">
        <v>1249</v>
      </c>
      <c r="E223" s="62" t="s">
        <v>988</v>
      </c>
      <c r="F223" s="63" t="s">
        <v>829</v>
      </c>
      <c r="G223" s="63" t="s">
        <v>852</v>
      </c>
      <c r="H223" s="64" t="s">
        <v>851</v>
      </c>
      <c r="I223" s="64">
        <v>10</v>
      </c>
      <c r="J223" s="64">
        <v>10</v>
      </c>
      <c r="K223" s="69">
        <f>[1]成绩流水表!U415*0.8</f>
        <v>79.980000000000018</v>
      </c>
      <c r="L223" s="65">
        <f t="shared" si="3"/>
        <v>99.980000000000018</v>
      </c>
      <c r="M223" s="64" t="s">
        <v>965</v>
      </c>
      <c r="N223" s="64"/>
    </row>
    <row r="224" spans="1:14">
      <c r="A224" s="64">
        <v>220</v>
      </c>
      <c r="B224" s="64" t="s">
        <v>844</v>
      </c>
      <c r="C224" s="63" t="s">
        <v>1248</v>
      </c>
      <c r="D224" s="62" t="s">
        <v>1247</v>
      </c>
      <c r="E224" s="63" t="s">
        <v>969</v>
      </c>
      <c r="F224" s="63" t="s">
        <v>829</v>
      </c>
      <c r="G224" s="63" t="s">
        <v>852</v>
      </c>
      <c r="H224" s="64" t="s">
        <v>851</v>
      </c>
      <c r="I224" s="64">
        <v>10</v>
      </c>
      <c r="J224" s="64">
        <v>10</v>
      </c>
      <c r="K224" s="66">
        <f>[1]成绩流水表!U413*0.8</f>
        <v>79.946666666666673</v>
      </c>
      <c r="L224" s="65">
        <f t="shared" si="3"/>
        <v>99.946666666666673</v>
      </c>
      <c r="M224" s="64" t="s">
        <v>965</v>
      </c>
      <c r="N224" s="64"/>
    </row>
    <row r="225" spans="1:14">
      <c r="A225" s="64">
        <v>221</v>
      </c>
      <c r="B225" s="64" t="s">
        <v>844</v>
      </c>
      <c r="C225" s="63" t="s">
        <v>1246</v>
      </c>
      <c r="D225" s="67" t="s">
        <v>1245</v>
      </c>
      <c r="E225" s="63" t="s">
        <v>848</v>
      </c>
      <c r="F225" s="63" t="s">
        <v>829</v>
      </c>
      <c r="G225" s="63" t="s">
        <v>900</v>
      </c>
      <c r="H225" s="64" t="s">
        <v>899</v>
      </c>
      <c r="I225" s="64">
        <v>10</v>
      </c>
      <c r="J225" s="64">
        <v>10</v>
      </c>
      <c r="K225" s="66">
        <f>[1]成绩流水表!U78*0.8</f>
        <v>79.938461538461539</v>
      </c>
      <c r="L225" s="65">
        <f t="shared" si="3"/>
        <v>99.938461538461539</v>
      </c>
      <c r="M225" s="64" t="s">
        <v>965</v>
      </c>
      <c r="N225" s="64"/>
    </row>
    <row r="226" spans="1:14">
      <c r="A226" s="64">
        <v>222</v>
      </c>
      <c r="B226" s="64" t="s">
        <v>844</v>
      </c>
      <c r="C226" s="63">
        <v>1822419</v>
      </c>
      <c r="D226" s="62" t="s">
        <v>1244</v>
      </c>
      <c r="E226" s="63" t="s">
        <v>863</v>
      </c>
      <c r="F226" s="63" t="s">
        <v>817</v>
      </c>
      <c r="G226" s="63" t="s">
        <v>591</v>
      </c>
      <c r="H226" s="64" t="s">
        <v>862</v>
      </c>
      <c r="I226" s="64">
        <v>10</v>
      </c>
      <c r="J226" s="64">
        <v>10</v>
      </c>
      <c r="K226" s="66">
        <f>[1]成绩流水表!U88*0.8</f>
        <v>79.938461538461539</v>
      </c>
      <c r="L226" s="65">
        <f t="shared" si="3"/>
        <v>99.938461538461539</v>
      </c>
      <c r="M226" s="64" t="s">
        <v>965</v>
      </c>
      <c r="N226" s="64"/>
    </row>
    <row r="227" spans="1:14">
      <c r="A227" s="64">
        <v>223</v>
      </c>
      <c r="B227" s="64" t="s">
        <v>844</v>
      </c>
      <c r="C227" s="63" t="s">
        <v>1243</v>
      </c>
      <c r="D227" s="62" t="s">
        <v>1242</v>
      </c>
      <c r="E227" s="62" t="s">
        <v>906</v>
      </c>
      <c r="F227" s="63" t="s">
        <v>829</v>
      </c>
      <c r="G227" s="63" t="s">
        <v>905</v>
      </c>
      <c r="H227" s="64" t="s">
        <v>904</v>
      </c>
      <c r="I227" s="64">
        <v>10</v>
      </c>
      <c r="J227" s="64">
        <v>10</v>
      </c>
      <c r="K227" s="66">
        <f>[1]成绩流水表!U160*0.8</f>
        <v>79.938461538461539</v>
      </c>
      <c r="L227" s="65">
        <f t="shared" si="3"/>
        <v>99.938461538461539</v>
      </c>
      <c r="M227" s="64" t="s">
        <v>965</v>
      </c>
      <c r="N227" s="64"/>
    </row>
    <row r="228" spans="1:14">
      <c r="A228" s="64">
        <v>224</v>
      </c>
      <c r="B228" s="64" t="s">
        <v>844</v>
      </c>
      <c r="C228" s="63">
        <v>1820687</v>
      </c>
      <c r="D228" s="62" t="s">
        <v>1241</v>
      </c>
      <c r="E228" s="63" t="s">
        <v>835</v>
      </c>
      <c r="F228" s="63" t="s">
        <v>817</v>
      </c>
      <c r="G228" s="63" t="s">
        <v>871</v>
      </c>
      <c r="H228" s="64" t="s">
        <v>870</v>
      </c>
      <c r="I228" s="64">
        <v>10</v>
      </c>
      <c r="J228" s="64">
        <v>10</v>
      </c>
      <c r="K228" s="66">
        <f>[1]成绩流水表!U217*0.8</f>
        <v>79.938461538461539</v>
      </c>
      <c r="L228" s="65">
        <f t="shared" si="3"/>
        <v>99.938461538461539</v>
      </c>
      <c r="M228" s="64" t="s">
        <v>965</v>
      </c>
      <c r="N228" s="64"/>
    </row>
    <row r="229" spans="1:14">
      <c r="A229" s="64">
        <v>225</v>
      </c>
      <c r="B229" s="64" t="s">
        <v>844</v>
      </c>
      <c r="C229" s="63">
        <v>1820689</v>
      </c>
      <c r="D229" s="62" t="s">
        <v>1240</v>
      </c>
      <c r="E229" s="63" t="s">
        <v>835</v>
      </c>
      <c r="F229" s="63" t="s">
        <v>817</v>
      </c>
      <c r="G229" s="63" t="s">
        <v>871</v>
      </c>
      <c r="H229" s="64" t="s">
        <v>870</v>
      </c>
      <c r="I229" s="64">
        <v>10</v>
      </c>
      <c r="J229" s="64">
        <v>10</v>
      </c>
      <c r="K229" s="66">
        <f>[1]成绩流水表!U218*0.8</f>
        <v>79.938461538461539</v>
      </c>
      <c r="L229" s="65">
        <f t="shared" si="3"/>
        <v>99.938461538461539</v>
      </c>
      <c r="M229" s="64" t="s">
        <v>965</v>
      </c>
      <c r="N229" s="64"/>
    </row>
    <row r="230" spans="1:14">
      <c r="A230" s="64">
        <v>226</v>
      </c>
      <c r="B230" s="64" t="s">
        <v>844</v>
      </c>
      <c r="C230" s="63" t="s">
        <v>1239</v>
      </c>
      <c r="D230" s="62" t="s">
        <v>1238</v>
      </c>
      <c r="E230" s="63" t="s">
        <v>969</v>
      </c>
      <c r="F230" s="63" t="s">
        <v>829</v>
      </c>
      <c r="G230" s="63" t="s">
        <v>852</v>
      </c>
      <c r="H230" s="64" t="s">
        <v>851</v>
      </c>
      <c r="I230" s="64">
        <v>10</v>
      </c>
      <c r="J230" s="64">
        <v>10</v>
      </c>
      <c r="K230" s="66">
        <f>[1]成绩流水表!U410*0.8</f>
        <v>79.933333333333337</v>
      </c>
      <c r="L230" s="65">
        <f t="shared" si="3"/>
        <v>99.933333333333337</v>
      </c>
      <c r="M230" s="64" t="s">
        <v>965</v>
      </c>
      <c r="N230" s="64"/>
    </row>
    <row r="231" spans="1:14">
      <c r="A231" s="64">
        <v>227</v>
      </c>
      <c r="B231" s="64" t="s">
        <v>844</v>
      </c>
      <c r="C231" s="63" t="s">
        <v>1237</v>
      </c>
      <c r="D231" s="67" t="s">
        <v>1236</v>
      </c>
      <c r="E231" s="63" t="s">
        <v>867</v>
      </c>
      <c r="F231" s="63" t="s">
        <v>829</v>
      </c>
      <c r="G231" s="63" t="s">
        <v>963</v>
      </c>
      <c r="H231" s="64" t="s">
        <v>962</v>
      </c>
      <c r="I231" s="64">
        <v>10</v>
      </c>
      <c r="J231" s="64">
        <v>10</v>
      </c>
      <c r="K231" s="66">
        <f>[1]成绩流水表!U340*0.8</f>
        <v>79.926153846153852</v>
      </c>
      <c r="L231" s="65">
        <f t="shared" si="3"/>
        <v>99.926153846153852</v>
      </c>
      <c r="M231" s="64" t="s">
        <v>965</v>
      </c>
      <c r="N231" s="64"/>
    </row>
    <row r="232" spans="1:14">
      <c r="A232" s="64">
        <v>228</v>
      </c>
      <c r="B232" s="64" t="s">
        <v>844</v>
      </c>
      <c r="C232" s="63">
        <v>1820676</v>
      </c>
      <c r="D232" s="62" t="s">
        <v>1235</v>
      </c>
      <c r="E232" s="63" t="s">
        <v>835</v>
      </c>
      <c r="F232" s="63" t="s">
        <v>817</v>
      </c>
      <c r="G232" s="63" t="s">
        <v>1012</v>
      </c>
      <c r="H232" s="64" t="s">
        <v>1011</v>
      </c>
      <c r="I232" s="64">
        <v>10</v>
      </c>
      <c r="J232" s="64">
        <v>10</v>
      </c>
      <c r="K232" s="66">
        <f>[1]成绩流水表!U296*0.8</f>
        <v>79.916923076923084</v>
      </c>
      <c r="L232" s="65">
        <f t="shared" si="3"/>
        <v>99.916923076923084</v>
      </c>
      <c r="M232" s="64" t="s">
        <v>965</v>
      </c>
      <c r="N232" s="64"/>
    </row>
    <row r="233" spans="1:14">
      <c r="A233" s="64">
        <v>229</v>
      </c>
      <c r="B233" s="64" t="s">
        <v>844</v>
      </c>
      <c r="C233" s="63">
        <v>1820584</v>
      </c>
      <c r="D233" s="62" t="s">
        <v>1234</v>
      </c>
      <c r="E233" s="63" t="s">
        <v>853</v>
      </c>
      <c r="F233" s="63" t="s">
        <v>817</v>
      </c>
      <c r="G233" s="63" t="s">
        <v>852</v>
      </c>
      <c r="H233" s="64" t="s">
        <v>851</v>
      </c>
      <c r="I233" s="64">
        <v>10</v>
      </c>
      <c r="J233" s="64">
        <v>10</v>
      </c>
      <c r="K233" s="66">
        <f>[1]成绩流水表!U402*0.8</f>
        <v>79.88333333333334</v>
      </c>
      <c r="L233" s="65">
        <f t="shared" si="3"/>
        <v>99.88333333333334</v>
      </c>
      <c r="M233" s="64" t="s">
        <v>965</v>
      </c>
      <c r="N233" s="64"/>
    </row>
    <row r="234" spans="1:14">
      <c r="A234" s="64">
        <v>230</v>
      </c>
      <c r="B234" s="64" t="s">
        <v>844</v>
      </c>
      <c r="C234" s="63" t="s">
        <v>1233</v>
      </c>
      <c r="D234" s="62" t="s">
        <v>1232</v>
      </c>
      <c r="E234" s="68" t="s">
        <v>873</v>
      </c>
      <c r="F234" s="63" t="s">
        <v>829</v>
      </c>
      <c r="G234" s="69" t="s">
        <v>1003</v>
      </c>
      <c r="H234" s="64" t="s">
        <v>1002</v>
      </c>
      <c r="I234" s="64">
        <v>10</v>
      </c>
      <c r="J234" s="64">
        <v>10</v>
      </c>
      <c r="K234" s="66">
        <f>[1]成绩流水表!U14*0.8</f>
        <v>79.876923076923077</v>
      </c>
      <c r="L234" s="65">
        <f t="shared" si="3"/>
        <v>99.876923076923077</v>
      </c>
      <c r="M234" s="64" t="s">
        <v>965</v>
      </c>
      <c r="N234" s="64"/>
    </row>
    <row r="235" spans="1:14">
      <c r="A235" s="64">
        <v>231</v>
      </c>
      <c r="B235" s="64" t="s">
        <v>844</v>
      </c>
      <c r="C235" s="63" t="s">
        <v>1231</v>
      </c>
      <c r="D235" s="70" t="s">
        <v>1230</v>
      </c>
      <c r="E235" s="63" t="s">
        <v>848</v>
      </c>
      <c r="F235" s="63" t="s">
        <v>829</v>
      </c>
      <c r="G235" s="63" t="s">
        <v>924</v>
      </c>
      <c r="H235" s="64" t="s">
        <v>923</v>
      </c>
      <c r="I235" s="64">
        <v>10</v>
      </c>
      <c r="J235" s="64">
        <v>10</v>
      </c>
      <c r="K235" s="66">
        <f>[1]成绩流水表!U37*0.8</f>
        <v>79.876923076923077</v>
      </c>
      <c r="L235" s="65">
        <f t="shared" si="3"/>
        <v>99.876923076923077</v>
      </c>
      <c r="M235" s="64" t="s">
        <v>965</v>
      </c>
      <c r="N235" s="64"/>
    </row>
    <row r="236" spans="1:14">
      <c r="A236" s="64">
        <v>232</v>
      </c>
      <c r="B236" s="64" t="s">
        <v>844</v>
      </c>
      <c r="C236" s="63" t="s">
        <v>1229</v>
      </c>
      <c r="D236" s="70" t="s">
        <v>1228</v>
      </c>
      <c r="E236" s="63" t="s">
        <v>848</v>
      </c>
      <c r="F236" s="63" t="s">
        <v>829</v>
      </c>
      <c r="G236" s="63" t="s">
        <v>924</v>
      </c>
      <c r="H236" s="64" t="s">
        <v>923</v>
      </c>
      <c r="I236" s="64">
        <v>10</v>
      </c>
      <c r="J236" s="64">
        <v>10</v>
      </c>
      <c r="K236" s="66">
        <f>[1]成绩流水表!U43*0.8</f>
        <v>79.876923076923077</v>
      </c>
      <c r="L236" s="65">
        <f t="shared" si="3"/>
        <v>99.876923076923077</v>
      </c>
      <c r="M236" s="64" t="s">
        <v>965</v>
      </c>
      <c r="N236" s="64"/>
    </row>
    <row r="237" spans="1:14">
      <c r="A237" s="64">
        <v>233</v>
      </c>
      <c r="B237" s="64" t="s">
        <v>844</v>
      </c>
      <c r="C237" s="63">
        <v>1822446</v>
      </c>
      <c r="D237" s="67" t="s">
        <v>1227</v>
      </c>
      <c r="E237" s="63" t="s">
        <v>863</v>
      </c>
      <c r="F237" s="63" t="s">
        <v>817</v>
      </c>
      <c r="G237" s="63" t="s">
        <v>859</v>
      </c>
      <c r="H237" s="64" t="s">
        <v>858</v>
      </c>
      <c r="I237" s="64">
        <v>10</v>
      </c>
      <c r="J237" s="64">
        <v>10</v>
      </c>
      <c r="K237" s="66">
        <f>[1]成绩流水表!U51*0.8</f>
        <v>79.876923076923077</v>
      </c>
      <c r="L237" s="65">
        <f t="shared" si="3"/>
        <v>99.876923076923077</v>
      </c>
      <c r="M237" s="64" t="s">
        <v>965</v>
      </c>
      <c r="N237" s="64"/>
    </row>
    <row r="238" spans="1:14">
      <c r="A238" s="64">
        <v>234</v>
      </c>
      <c r="B238" s="64" t="s">
        <v>844</v>
      </c>
      <c r="C238" s="63" t="s">
        <v>1226</v>
      </c>
      <c r="D238" s="67" t="s">
        <v>1225</v>
      </c>
      <c r="E238" s="63" t="s">
        <v>896</v>
      </c>
      <c r="F238" s="63" t="s">
        <v>829</v>
      </c>
      <c r="G238" s="63" t="s">
        <v>900</v>
      </c>
      <c r="H238" s="64" t="s">
        <v>899</v>
      </c>
      <c r="I238" s="64">
        <v>10</v>
      </c>
      <c r="J238" s="64">
        <v>10</v>
      </c>
      <c r="K238" s="66">
        <f>[1]成绩流水表!U85*0.8</f>
        <v>79.876923076923077</v>
      </c>
      <c r="L238" s="65">
        <f t="shared" si="3"/>
        <v>99.876923076923077</v>
      </c>
      <c r="M238" s="64" t="s">
        <v>965</v>
      </c>
      <c r="N238" s="64"/>
    </row>
    <row r="239" spans="1:14">
      <c r="A239" s="64">
        <v>235</v>
      </c>
      <c r="B239" s="64" t="s">
        <v>844</v>
      </c>
      <c r="C239" s="63">
        <v>1822426</v>
      </c>
      <c r="D239" s="62" t="s">
        <v>1224</v>
      </c>
      <c r="E239" s="63" t="s">
        <v>863</v>
      </c>
      <c r="F239" s="63" t="s">
        <v>817</v>
      </c>
      <c r="G239" s="63" t="s">
        <v>591</v>
      </c>
      <c r="H239" s="64" t="s">
        <v>862</v>
      </c>
      <c r="I239" s="64">
        <v>10</v>
      </c>
      <c r="J239" s="64">
        <v>10</v>
      </c>
      <c r="K239" s="66">
        <f>[1]成绩流水表!U91*0.8</f>
        <v>79.876923076923077</v>
      </c>
      <c r="L239" s="65">
        <f t="shared" si="3"/>
        <v>99.876923076923077</v>
      </c>
      <c r="M239" s="64" t="s">
        <v>965</v>
      </c>
      <c r="N239" s="64"/>
    </row>
    <row r="240" spans="1:14">
      <c r="A240" s="64">
        <v>236</v>
      </c>
      <c r="B240" s="64" t="s">
        <v>844</v>
      </c>
      <c r="C240" s="63">
        <v>1820600</v>
      </c>
      <c r="D240" s="62" t="s">
        <v>1223</v>
      </c>
      <c r="E240" s="63" t="s">
        <v>853</v>
      </c>
      <c r="F240" s="63" t="s">
        <v>817</v>
      </c>
      <c r="G240" s="63" t="s">
        <v>856</v>
      </c>
      <c r="H240" s="64" t="s">
        <v>855</v>
      </c>
      <c r="I240" s="64">
        <v>10</v>
      </c>
      <c r="J240" s="64">
        <v>10</v>
      </c>
      <c r="K240" s="66">
        <f>[1]成绩流水表!U108*0.8</f>
        <v>79.876923076923077</v>
      </c>
      <c r="L240" s="65">
        <f t="shared" si="3"/>
        <v>99.876923076923077</v>
      </c>
      <c r="M240" s="64" t="s">
        <v>965</v>
      </c>
      <c r="N240" s="64"/>
    </row>
    <row r="241" spans="1:14">
      <c r="A241" s="64">
        <v>237</v>
      </c>
      <c r="B241" s="64" t="s">
        <v>844</v>
      </c>
      <c r="C241" s="63">
        <v>1820602</v>
      </c>
      <c r="D241" s="62" t="s">
        <v>1222</v>
      </c>
      <c r="E241" s="63" t="s">
        <v>853</v>
      </c>
      <c r="F241" s="63" t="s">
        <v>817</v>
      </c>
      <c r="G241" s="63" t="s">
        <v>856</v>
      </c>
      <c r="H241" s="64" t="s">
        <v>855</v>
      </c>
      <c r="I241" s="64">
        <v>10</v>
      </c>
      <c r="J241" s="64">
        <v>10</v>
      </c>
      <c r="K241" s="66">
        <f>[1]成绩流水表!U110*0.8</f>
        <v>79.876923076923077</v>
      </c>
      <c r="L241" s="65">
        <f t="shared" si="3"/>
        <v>99.876923076923077</v>
      </c>
      <c r="M241" s="64" t="s">
        <v>965</v>
      </c>
      <c r="N241" s="64"/>
    </row>
    <row r="242" spans="1:14">
      <c r="A242" s="64">
        <v>238</v>
      </c>
      <c r="B242" s="64" t="s">
        <v>844</v>
      </c>
      <c r="C242" s="63">
        <v>1820630</v>
      </c>
      <c r="D242" s="62" t="s">
        <v>1221</v>
      </c>
      <c r="E242" s="63" t="s">
        <v>818</v>
      </c>
      <c r="F242" s="63" t="s">
        <v>817</v>
      </c>
      <c r="G242" s="63" t="s">
        <v>905</v>
      </c>
      <c r="H242" s="64" t="s">
        <v>904</v>
      </c>
      <c r="I242" s="64">
        <v>10</v>
      </c>
      <c r="J242" s="64">
        <v>10</v>
      </c>
      <c r="K242" s="66">
        <f>[1]成绩流水表!U153*0.8</f>
        <v>79.876923076923077</v>
      </c>
      <c r="L242" s="65">
        <f t="shared" si="3"/>
        <v>99.876923076923077</v>
      </c>
      <c r="M242" s="64" t="s">
        <v>965</v>
      </c>
      <c r="N242" s="64"/>
    </row>
    <row r="243" spans="1:14">
      <c r="A243" s="64">
        <v>239</v>
      </c>
      <c r="B243" s="64" t="s">
        <v>844</v>
      </c>
      <c r="C243" s="63">
        <v>1820646</v>
      </c>
      <c r="D243" s="62" t="s">
        <v>1220</v>
      </c>
      <c r="E243" s="63" t="s">
        <v>818</v>
      </c>
      <c r="F243" s="63" t="s">
        <v>817</v>
      </c>
      <c r="G243" s="63" t="s">
        <v>842</v>
      </c>
      <c r="H243" s="64" t="s">
        <v>841</v>
      </c>
      <c r="I243" s="64">
        <v>10</v>
      </c>
      <c r="J243" s="64">
        <v>10</v>
      </c>
      <c r="K243" s="66">
        <f>[1]成绩流水表!U171*0.8</f>
        <v>79.876923076923077</v>
      </c>
      <c r="L243" s="65">
        <f t="shared" si="3"/>
        <v>99.876923076923077</v>
      </c>
      <c r="M243" s="64" t="s">
        <v>965</v>
      </c>
      <c r="N243" s="64"/>
    </row>
    <row r="244" spans="1:14">
      <c r="A244" s="64">
        <v>240</v>
      </c>
      <c r="B244" s="64" t="s">
        <v>844</v>
      </c>
      <c r="C244" s="63">
        <v>1820675</v>
      </c>
      <c r="D244" s="71" t="s">
        <v>1219</v>
      </c>
      <c r="E244" s="63" t="s">
        <v>835</v>
      </c>
      <c r="F244" s="63" t="s">
        <v>817</v>
      </c>
      <c r="G244" s="63" t="s">
        <v>935</v>
      </c>
      <c r="H244" s="64" t="s">
        <v>837</v>
      </c>
      <c r="I244" s="64">
        <v>10</v>
      </c>
      <c r="J244" s="64">
        <v>10</v>
      </c>
      <c r="K244" s="66">
        <f>[1]成绩流水表!U197*0.8</f>
        <v>79.876923076923077</v>
      </c>
      <c r="L244" s="65">
        <f t="shared" si="3"/>
        <v>99.876923076923077</v>
      </c>
      <c r="M244" s="64" t="s">
        <v>965</v>
      </c>
      <c r="N244" s="64"/>
    </row>
    <row r="245" spans="1:14">
      <c r="A245" s="64">
        <v>241</v>
      </c>
      <c r="B245" s="64" t="s">
        <v>844</v>
      </c>
      <c r="C245" s="63" t="s">
        <v>1218</v>
      </c>
      <c r="D245" s="71" t="s">
        <v>1217</v>
      </c>
      <c r="E245" s="63" t="s">
        <v>867</v>
      </c>
      <c r="F245" s="63" t="s">
        <v>829</v>
      </c>
      <c r="G245" s="63" t="s">
        <v>935</v>
      </c>
      <c r="H245" s="64" t="s">
        <v>837</v>
      </c>
      <c r="I245" s="64">
        <v>10</v>
      </c>
      <c r="J245" s="64">
        <v>10</v>
      </c>
      <c r="K245" s="66">
        <f>[1]成绩流水表!U204*0.8</f>
        <v>79.876923076923077</v>
      </c>
      <c r="L245" s="65">
        <f t="shared" si="3"/>
        <v>99.876923076923077</v>
      </c>
      <c r="M245" s="64" t="s">
        <v>965</v>
      </c>
      <c r="N245" s="64"/>
    </row>
    <row r="246" spans="1:14">
      <c r="A246" s="64">
        <v>242</v>
      </c>
      <c r="B246" s="64" t="s">
        <v>844</v>
      </c>
      <c r="C246" s="63" t="s">
        <v>1216</v>
      </c>
      <c r="D246" s="71" t="s">
        <v>1215</v>
      </c>
      <c r="E246" s="63" t="s">
        <v>867</v>
      </c>
      <c r="F246" s="63" t="s">
        <v>829</v>
      </c>
      <c r="G246" s="63" t="s">
        <v>935</v>
      </c>
      <c r="H246" s="64" t="s">
        <v>837</v>
      </c>
      <c r="I246" s="64">
        <v>10</v>
      </c>
      <c r="J246" s="64">
        <v>10</v>
      </c>
      <c r="K246" s="66">
        <f>[1]成绩流水表!U210*0.8</f>
        <v>79.876923076923077</v>
      </c>
      <c r="L246" s="65">
        <f t="shared" si="3"/>
        <v>99.876923076923077</v>
      </c>
      <c r="M246" s="64" t="s">
        <v>965</v>
      </c>
      <c r="N246" s="64"/>
    </row>
    <row r="247" spans="1:14">
      <c r="A247" s="64">
        <v>243</v>
      </c>
      <c r="B247" s="64" t="s">
        <v>844</v>
      </c>
      <c r="C247" s="63" t="s">
        <v>1214</v>
      </c>
      <c r="D247" s="62" t="s">
        <v>1213</v>
      </c>
      <c r="E247" s="63" t="s">
        <v>867</v>
      </c>
      <c r="F247" s="63" t="s">
        <v>829</v>
      </c>
      <c r="G247" s="63" t="s">
        <v>871</v>
      </c>
      <c r="H247" s="64" t="s">
        <v>870</v>
      </c>
      <c r="I247" s="64">
        <v>10</v>
      </c>
      <c r="J247" s="64">
        <v>10</v>
      </c>
      <c r="K247" s="66">
        <f>[1]成绩流水表!U222*0.8</f>
        <v>79.876923076923077</v>
      </c>
      <c r="L247" s="65">
        <f t="shared" si="3"/>
        <v>99.876923076923077</v>
      </c>
      <c r="M247" s="64" t="s">
        <v>965</v>
      </c>
      <c r="N247" s="64"/>
    </row>
    <row r="248" spans="1:14">
      <c r="A248" s="64">
        <v>244</v>
      </c>
      <c r="B248" s="64" t="s">
        <v>844</v>
      </c>
      <c r="C248" s="63" t="s">
        <v>1212</v>
      </c>
      <c r="D248" s="62" t="s">
        <v>1211</v>
      </c>
      <c r="E248" s="63" t="s">
        <v>867</v>
      </c>
      <c r="F248" s="63" t="s">
        <v>829</v>
      </c>
      <c r="G248" s="63" t="s">
        <v>871</v>
      </c>
      <c r="H248" s="64" t="s">
        <v>870</v>
      </c>
      <c r="I248" s="64">
        <v>10</v>
      </c>
      <c r="J248" s="64">
        <v>10</v>
      </c>
      <c r="K248" s="66">
        <f>[1]成绩流水表!U227*0.8</f>
        <v>79.876923076923077</v>
      </c>
      <c r="L248" s="65">
        <f t="shared" si="3"/>
        <v>99.876923076923077</v>
      </c>
      <c r="M248" s="64" t="s">
        <v>965</v>
      </c>
      <c r="N248" s="64"/>
    </row>
    <row r="249" spans="1:14">
      <c r="A249" s="64">
        <v>245</v>
      </c>
      <c r="B249" s="64" t="s">
        <v>844</v>
      </c>
      <c r="C249" s="68">
        <v>1822440</v>
      </c>
      <c r="D249" s="69" t="s">
        <v>1210</v>
      </c>
      <c r="E249" s="73" t="s">
        <v>888</v>
      </c>
      <c r="F249" s="63" t="s">
        <v>817</v>
      </c>
      <c r="G249" s="63" t="s">
        <v>1033</v>
      </c>
      <c r="H249" s="64" t="s">
        <v>1032</v>
      </c>
      <c r="I249" s="64">
        <v>10</v>
      </c>
      <c r="J249" s="64">
        <v>10</v>
      </c>
      <c r="K249" s="66">
        <f>[1]成绩流水表!U252*0.8</f>
        <v>79.876923076923077</v>
      </c>
      <c r="L249" s="65">
        <f t="shared" si="3"/>
        <v>99.876923076923077</v>
      </c>
      <c r="M249" s="64" t="s">
        <v>965</v>
      </c>
      <c r="N249" s="64"/>
    </row>
    <row r="250" spans="1:14">
      <c r="A250" s="64">
        <v>246</v>
      </c>
      <c r="B250" s="64" t="s">
        <v>844</v>
      </c>
      <c r="C250" s="63" t="s">
        <v>1209</v>
      </c>
      <c r="D250" s="69" t="s">
        <v>1208</v>
      </c>
      <c r="E250" s="63" t="s">
        <v>867</v>
      </c>
      <c r="F250" s="63" t="s">
        <v>829</v>
      </c>
      <c r="G250" s="63" t="s">
        <v>1033</v>
      </c>
      <c r="H250" s="64" t="s">
        <v>1032</v>
      </c>
      <c r="I250" s="64">
        <v>10</v>
      </c>
      <c r="J250" s="64">
        <v>10</v>
      </c>
      <c r="K250" s="66">
        <f>[1]成绩流水表!U262*0.8</f>
        <v>79.876923076923077</v>
      </c>
      <c r="L250" s="65">
        <f t="shared" si="3"/>
        <v>99.876923076923077</v>
      </c>
      <c r="M250" s="64" t="s">
        <v>965</v>
      </c>
      <c r="N250" s="64"/>
    </row>
    <row r="251" spans="1:14">
      <c r="A251" s="64">
        <v>247</v>
      </c>
      <c r="B251" s="64" t="s">
        <v>844</v>
      </c>
      <c r="C251" s="63" t="s">
        <v>1207</v>
      </c>
      <c r="D251" s="69" t="s">
        <v>1206</v>
      </c>
      <c r="E251" s="63" t="s">
        <v>867</v>
      </c>
      <c r="F251" s="63" t="s">
        <v>829</v>
      </c>
      <c r="G251" s="63" t="s">
        <v>1033</v>
      </c>
      <c r="H251" s="64" t="s">
        <v>1032</v>
      </c>
      <c r="I251" s="64">
        <v>10</v>
      </c>
      <c r="J251" s="64">
        <v>10</v>
      </c>
      <c r="K251" s="66">
        <f>[1]成绩流水表!U264*0.8</f>
        <v>79.876923076923077</v>
      </c>
      <c r="L251" s="65">
        <f t="shared" si="3"/>
        <v>99.876923076923077</v>
      </c>
      <c r="M251" s="64" t="s">
        <v>965</v>
      </c>
      <c r="N251" s="64"/>
    </row>
    <row r="252" spans="1:14">
      <c r="A252" s="64">
        <v>248</v>
      </c>
      <c r="B252" s="64" t="s">
        <v>844</v>
      </c>
      <c r="C252" s="63" t="s">
        <v>1205</v>
      </c>
      <c r="D252" s="69" t="s">
        <v>1204</v>
      </c>
      <c r="E252" s="63" t="s">
        <v>867</v>
      </c>
      <c r="F252" s="63" t="s">
        <v>829</v>
      </c>
      <c r="G252" s="63" t="s">
        <v>1033</v>
      </c>
      <c r="H252" s="64" t="s">
        <v>1032</v>
      </c>
      <c r="I252" s="64">
        <v>10</v>
      </c>
      <c r="J252" s="64">
        <v>10</v>
      </c>
      <c r="K252" s="66">
        <f>[1]成绩流水表!U265*0.8</f>
        <v>79.876923076923077</v>
      </c>
      <c r="L252" s="65">
        <f t="shared" si="3"/>
        <v>99.876923076923077</v>
      </c>
      <c r="M252" s="64" t="s">
        <v>965</v>
      </c>
      <c r="N252" s="64"/>
    </row>
    <row r="253" spans="1:14">
      <c r="A253" s="64">
        <v>249</v>
      </c>
      <c r="B253" s="64" t="s">
        <v>844</v>
      </c>
      <c r="C253" s="63" t="s">
        <v>1203</v>
      </c>
      <c r="D253" s="62" t="s">
        <v>1202</v>
      </c>
      <c r="E253" s="63" t="s">
        <v>848</v>
      </c>
      <c r="F253" s="63" t="s">
        <v>829</v>
      </c>
      <c r="G253" s="63" t="s">
        <v>942</v>
      </c>
      <c r="H253" s="64" t="s">
        <v>941</v>
      </c>
      <c r="I253" s="64">
        <v>10</v>
      </c>
      <c r="J253" s="64">
        <v>10</v>
      </c>
      <c r="K253" s="66">
        <f>[1]成绩流水表!U327*0.8</f>
        <v>79.876923076923077</v>
      </c>
      <c r="L253" s="65">
        <f t="shared" si="3"/>
        <v>99.876923076923077</v>
      </c>
      <c r="M253" s="64" t="s">
        <v>965</v>
      </c>
      <c r="N253" s="64"/>
    </row>
    <row r="254" spans="1:14">
      <c r="A254" s="64">
        <v>250</v>
      </c>
      <c r="B254" s="64" t="s">
        <v>844</v>
      </c>
      <c r="C254" s="63">
        <v>1822421</v>
      </c>
      <c r="D254" s="63" t="s">
        <v>1201</v>
      </c>
      <c r="E254" s="63" t="s">
        <v>1199</v>
      </c>
      <c r="F254" s="63" t="s">
        <v>817</v>
      </c>
      <c r="G254" s="63" t="s">
        <v>816</v>
      </c>
      <c r="H254" s="64" t="s">
        <v>851</v>
      </c>
      <c r="I254" s="64">
        <v>10</v>
      </c>
      <c r="J254" s="64">
        <v>10</v>
      </c>
      <c r="K254" s="66">
        <f>[1]成绩流水表!U350*0.8</f>
        <v>79.876923076923077</v>
      </c>
      <c r="L254" s="65">
        <f t="shared" si="3"/>
        <v>99.876923076923077</v>
      </c>
      <c r="M254" s="64" t="s">
        <v>965</v>
      </c>
      <c r="N254" s="64"/>
    </row>
    <row r="255" spans="1:14">
      <c r="A255" s="64">
        <v>251</v>
      </c>
      <c r="B255" s="64" t="s">
        <v>844</v>
      </c>
      <c r="C255" s="63">
        <v>1820668</v>
      </c>
      <c r="D255" s="63" t="s">
        <v>1200</v>
      </c>
      <c r="E255" s="63" t="s">
        <v>1199</v>
      </c>
      <c r="F255" s="63" t="s">
        <v>817</v>
      </c>
      <c r="G255" s="63" t="s">
        <v>816</v>
      </c>
      <c r="H255" s="64" t="s">
        <v>851</v>
      </c>
      <c r="I255" s="64">
        <v>10</v>
      </c>
      <c r="J255" s="64">
        <v>10</v>
      </c>
      <c r="K255" s="66">
        <f>[1]成绩流水表!U352*0.8</f>
        <v>79.876923076923077</v>
      </c>
      <c r="L255" s="65">
        <f t="shared" si="3"/>
        <v>99.876923076923077</v>
      </c>
      <c r="M255" s="64" t="s">
        <v>965</v>
      </c>
      <c r="N255" s="64"/>
    </row>
    <row r="256" spans="1:14">
      <c r="A256" s="64">
        <v>252</v>
      </c>
      <c r="B256" s="64" t="s">
        <v>844</v>
      </c>
      <c r="C256" s="63" t="s">
        <v>1198</v>
      </c>
      <c r="D256" s="62" t="s">
        <v>1197</v>
      </c>
      <c r="E256" s="63" t="s">
        <v>873</v>
      </c>
      <c r="F256" s="63" t="s">
        <v>829</v>
      </c>
      <c r="G256" s="63" t="s">
        <v>926</v>
      </c>
      <c r="H256" s="64" t="s">
        <v>851</v>
      </c>
      <c r="I256" s="64">
        <v>10</v>
      </c>
      <c r="J256" s="64">
        <v>10</v>
      </c>
      <c r="K256" s="66">
        <f>[1]成绩流水表!U389*0.8</f>
        <v>79.876923076923077</v>
      </c>
      <c r="L256" s="65">
        <f t="shared" si="3"/>
        <v>99.876923076923077</v>
      </c>
      <c r="M256" s="64" t="s">
        <v>965</v>
      </c>
      <c r="N256" s="64"/>
    </row>
    <row r="257" spans="1:14">
      <c r="A257" s="64">
        <v>253</v>
      </c>
      <c r="B257" s="64" t="s">
        <v>844</v>
      </c>
      <c r="C257" s="63" t="s">
        <v>1196</v>
      </c>
      <c r="D257" s="62" t="s">
        <v>1195</v>
      </c>
      <c r="E257" s="63" t="s">
        <v>873</v>
      </c>
      <c r="F257" s="63" t="s">
        <v>829</v>
      </c>
      <c r="G257" s="63" t="s">
        <v>926</v>
      </c>
      <c r="H257" s="64" t="s">
        <v>851</v>
      </c>
      <c r="I257" s="64">
        <v>10</v>
      </c>
      <c r="J257" s="64">
        <v>10</v>
      </c>
      <c r="K257" s="66">
        <f>[1]成绩流水表!U394*0.8</f>
        <v>79.876923076923077</v>
      </c>
      <c r="L257" s="65">
        <f t="shared" si="3"/>
        <v>99.876923076923077</v>
      </c>
      <c r="M257" s="64" t="s">
        <v>965</v>
      </c>
      <c r="N257" s="64"/>
    </row>
    <row r="258" spans="1:14">
      <c r="A258" s="64">
        <v>254</v>
      </c>
      <c r="B258" s="64" t="s">
        <v>844</v>
      </c>
      <c r="C258" s="63">
        <v>1820565</v>
      </c>
      <c r="D258" s="62" t="s">
        <v>1194</v>
      </c>
      <c r="E258" s="63" t="s">
        <v>893</v>
      </c>
      <c r="F258" s="63" t="s">
        <v>817</v>
      </c>
      <c r="G258" s="63" t="s">
        <v>1192</v>
      </c>
      <c r="H258" s="64" t="s">
        <v>1191</v>
      </c>
      <c r="I258" s="64">
        <v>10</v>
      </c>
      <c r="J258" s="64">
        <v>10</v>
      </c>
      <c r="K258" s="66">
        <f>[1]成绩流水表!U437*0.8</f>
        <v>79.876923076923077</v>
      </c>
      <c r="L258" s="65">
        <f t="shared" si="3"/>
        <v>99.876923076923077</v>
      </c>
      <c r="M258" s="64" t="s">
        <v>965</v>
      </c>
      <c r="N258" s="64"/>
    </row>
    <row r="259" spans="1:14">
      <c r="A259" s="64">
        <v>255</v>
      </c>
      <c r="B259" s="64" t="s">
        <v>844</v>
      </c>
      <c r="C259" s="63">
        <v>1820569</v>
      </c>
      <c r="D259" s="62" t="s">
        <v>1193</v>
      </c>
      <c r="E259" s="63" t="s">
        <v>893</v>
      </c>
      <c r="F259" s="63" t="s">
        <v>817</v>
      </c>
      <c r="G259" s="63" t="s">
        <v>1192</v>
      </c>
      <c r="H259" s="64" t="s">
        <v>1191</v>
      </c>
      <c r="I259" s="64">
        <v>10</v>
      </c>
      <c r="J259" s="64">
        <v>10</v>
      </c>
      <c r="K259" s="66">
        <f>[1]成绩流水表!U441*0.8</f>
        <v>79.876923076923077</v>
      </c>
      <c r="L259" s="65">
        <f t="shared" si="3"/>
        <v>99.876923076923077</v>
      </c>
      <c r="M259" s="64" t="s">
        <v>965</v>
      </c>
      <c r="N259" s="64"/>
    </row>
    <row r="260" spans="1:14">
      <c r="A260" s="64">
        <v>256</v>
      </c>
      <c r="B260" s="64" t="s">
        <v>844</v>
      </c>
      <c r="C260" s="63" t="s">
        <v>1190</v>
      </c>
      <c r="D260" s="62" t="s">
        <v>1189</v>
      </c>
      <c r="E260" s="63" t="s">
        <v>969</v>
      </c>
      <c r="F260" s="63" t="s">
        <v>829</v>
      </c>
      <c r="G260" s="63" t="s">
        <v>852</v>
      </c>
      <c r="H260" s="64" t="s">
        <v>851</v>
      </c>
      <c r="I260" s="64">
        <v>10</v>
      </c>
      <c r="J260" s="64">
        <v>10</v>
      </c>
      <c r="K260" s="66">
        <f>[1]成绩流水表!U405*0.8</f>
        <v>79.866666666666674</v>
      </c>
      <c r="L260" s="65">
        <f t="shared" si="3"/>
        <v>99.866666666666674</v>
      </c>
      <c r="M260" s="64" t="s">
        <v>965</v>
      </c>
      <c r="N260" s="64"/>
    </row>
    <row r="261" spans="1:14">
      <c r="A261" s="64">
        <v>257</v>
      </c>
      <c r="B261" s="64" t="s">
        <v>844</v>
      </c>
      <c r="C261" s="63" t="s">
        <v>1188</v>
      </c>
      <c r="D261" s="62" t="s">
        <v>1187</v>
      </c>
      <c r="E261" s="63" t="s">
        <v>969</v>
      </c>
      <c r="F261" s="63" t="s">
        <v>829</v>
      </c>
      <c r="G261" s="63" t="s">
        <v>852</v>
      </c>
      <c r="H261" s="64" t="s">
        <v>851</v>
      </c>
      <c r="I261" s="64">
        <v>10</v>
      </c>
      <c r="J261" s="64">
        <v>10</v>
      </c>
      <c r="K261" s="66">
        <f>[1]成绩流水表!U406*0.8</f>
        <v>79.866666666666674</v>
      </c>
      <c r="L261" s="65">
        <f t="shared" ref="L261:L324" si="4">SUM(I261:K261)</f>
        <v>99.866666666666674</v>
      </c>
      <c r="M261" s="64" t="s">
        <v>965</v>
      </c>
      <c r="N261" s="64"/>
    </row>
    <row r="262" spans="1:14">
      <c r="A262" s="64">
        <v>258</v>
      </c>
      <c r="B262" s="64" t="s">
        <v>844</v>
      </c>
      <c r="C262" s="63">
        <v>1820669</v>
      </c>
      <c r="D262" s="62" t="s">
        <v>1186</v>
      </c>
      <c r="E262" s="63" t="s">
        <v>835</v>
      </c>
      <c r="F262" s="63" t="s">
        <v>817</v>
      </c>
      <c r="G262" s="63" t="s">
        <v>1012</v>
      </c>
      <c r="H262" s="64" t="s">
        <v>1011</v>
      </c>
      <c r="I262" s="64">
        <v>10</v>
      </c>
      <c r="J262" s="64">
        <v>10</v>
      </c>
      <c r="K262" s="66">
        <f>[1]成绩流水表!U292*0.8</f>
        <v>79.861538461538473</v>
      </c>
      <c r="L262" s="65">
        <f t="shared" si="4"/>
        <v>99.861538461538473</v>
      </c>
      <c r="M262" s="64" t="s">
        <v>965</v>
      </c>
      <c r="N262" s="64"/>
    </row>
    <row r="263" spans="1:14">
      <c r="A263" s="64">
        <v>259</v>
      </c>
      <c r="B263" s="64" t="s">
        <v>844</v>
      </c>
      <c r="C263" s="63">
        <v>1820612</v>
      </c>
      <c r="D263" s="70" t="s">
        <v>1185</v>
      </c>
      <c r="E263" s="63" t="s">
        <v>853</v>
      </c>
      <c r="F263" s="63" t="s">
        <v>817</v>
      </c>
      <c r="G263" s="63" t="s">
        <v>924</v>
      </c>
      <c r="H263" s="64" t="s">
        <v>923</v>
      </c>
      <c r="I263" s="64">
        <v>10</v>
      </c>
      <c r="J263" s="64">
        <v>10</v>
      </c>
      <c r="K263" s="66">
        <f>[1]成绩流水表!U27*0.8</f>
        <v>79.846153846153854</v>
      </c>
      <c r="L263" s="65">
        <f t="shared" si="4"/>
        <v>99.846153846153854</v>
      </c>
      <c r="M263" s="64" t="s">
        <v>965</v>
      </c>
      <c r="N263" s="64"/>
    </row>
    <row r="264" spans="1:14">
      <c r="A264" s="64">
        <v>260</v>
      </c>
      <c r="B264" s="64" t="s">
        <v>844</v>
      </c>
      <c r="C264" s="63">
        <v>1822449</v>
      </c>
      <c r="D264" s="67" t="s">
        <v>1184</v>
      </c>
      <c r="E264" s="63" t="s">
        <v>863</v>
      </c>
      <c r="F264" s="63" t="s">
        <v>817</v>
      </c>
      <c r="G264" s="63" t="s">
        <v>859</v>
      </c>
      <c r="H264" s="64" t="s">
        <v>858</v>
      </c>
      <c r="I264" s="64">
        <v>10</v>
      </c>
      <c r="J264" s="64">
        <v>10</v>
      </c>
      <c r="K264" s="66">
        <f>[1]成绩流水表!U53*0.8</f>
        <v>79.846153846153854</v>
      </c>
      <c r="L264" s="65">
        <f t="shared" si="4"/>
        <v>99.846153846153854</v>
      </c>
      <c r="M264" s="64" t="s">
        <v>965</v>
      </c>
      <c r="N264" s="64"/>
    </row>
    <row r="265" spans="1:14">
      <c r="A265" s="64">
        <v>261</v>
      </c>
      <c r="B265" s="64" t="s">
        <v>844</v>
      </c>
      <c r="C265" s="63" t="s">
        <v>1183</v>
      </c>
      <c r="D265" s="67" t="s">
        <v>1182</v>
      </c>
      <c r="E265" s="63" t="s">
        <v>848</v>
      </c>
      <c r="F265" s="63" t="s">
        <v>829</v>
      </c>
      <c r="G265" s="63" t="s">
        <v>859</v>
      </c>
      <c r="H265" s="64" t="s">
        <v>858</v>
      </c>
      <c r="I265" s="64">
        <v>10</v>
      </c>
      <c r="J265" s="64">
        <v>10</v>
      </c>
      <c r="K265" s="66">
        <f>[1]成绩流水表!U65*0.8</f>
        <v>79.846153846153854</v>
      </c>
      <c r="L265" s="65">
        <f t="shared" si="4"/>
        <v>99.846153846153854</v>
      </c>
      <c r="M265" s="64" t="s">
        <v>965</v>
      </c>
      <c r="N265" s="64"/>
    </row>
    <row r="266" spans="1:14">
      <c r="A266" s="64">
        <v>262</v>
      </c>
      <c r="B266" s="64" t="s">
        <v>844</v>
      </c>
      <c r="C266" s="63" t="s">
        <v>1181</v>
      </c>
      <c r="D266" s="67" t="s">
        <v>1180</v>
      </c>
      <c r="E266" s="63" t="s">
        <v>873</v>
      </c>
      <c r="F266" s="63" t="s">
        <v>829</v>
      </c>
      <c r="G266" s="63" t="s">
        <v>900</v>
      </c>
      <c r="H266" s="64" t="s">
        <v>899</v>
      </c>
      <c r="I266" s="64">
        <v>10</v>
      </c>
      <c r="J266" s="64">
        <v>10</v>
      </c>
      <c r="K266" s="66">
        <f>[1]成绩流水表!U70*0.8</f>
        <v>79.846153846153854</v>
      </c>
      <c r="L266" s="65">
        <f t="shared" si="4"/>
        <v>99.846153846153854</v>
      </c>
      <c r="M266" s="64" t="s">
        <v>965</v>
      </c>
      <c r="N266" s="64"/>
    </row>
    <row r="267" spans="1:14">
      <c r="A267" s="64">
        <v>263</v>
      </c>
      <c r="B267" s="64" t="s">
        <v>844</v>
      </c>
      <c r="C267" s="63" t="s">
        <v>1179</v>
      </c>
      <c r="D267" s="67" t="s">
        <v>1178</v>
      </c>
      <c r="E267" s="63" t="s">
        <v>873</v>
      </c>
      <c r="F267" s="63" t="s">
        <v>829</v>
      </c>
      <c r="G267" s="63" t="s">
        <v>900</v>
      </c>
      <c r="H267" s="64" t="s">
        <v>899</v>
      </c>
      <c r="I267" s="64">
        <v>10</v>
      </c>
      <c r="J267" s="64">
        <v>10</v>
      </c>
      <c r="K267" s="66">
        <f>[1]成绩流水表!U71*0.8</f>
        <v>79.846153846153854</v>
      </c>
      <c r="L267" s="65">
        <f t="shared" si="4"/>
        <v>99.846153846153854</v>
      </c>
      <c r="M267" s="64" t="s">
        <v>965</v>
      </c>
      <c r="N267" s="64"/>
    </row>
    <row r="268" spans="1:14">
      <c r="A268" s="64">
        <v>264</v>
      </c>
      <c r="B268" s="64" t="s">
        <v>844</v>
      </c>
      <c r="C268" s="63">
        <v>1822428</v>
      </c>
      <c r="D268" s="62" t="s">
        <v>1177</v>
      </c>
      <c r="E268" s="63" t="s">
        <v>863</v>
      </c>
      <c r="F268" s="63" t="s">
        <v>817</v>
      </c>
      <c r="G268" s="63" t="s">
        <v>591</v>
      </c>
      <c r="H268" s="64" t="s">
        <v>862</v>
      </c>
      <c r="I268" s="64">
        <v>10</v>
      </c>
      <c r="J268" s="64">
        <v>10</v>
      </c>
      <c r="K268" s="66">
        <f>[1]成绩流水表!U92*0.8</f>
        <v>79.846153846153854</v>
      </c>
      <c r="L268" s="65">
        <f t="shared" si="4"/>
        <v>99.846153846153854</v>
      </c>
      <c r="M268" s="64" t="s">
        <v>965</v>
      </c>
      <c r="N268" s="64"/>
    </row>
    <row r="269" spans="1:14">
      <c r="A269" s="64">
        <v>265</v>
      </c>
      <c r="B269" s="64" t="s">
        <v>844</v>
      </c>
      <c r="C269" s="63" t="s">
        <v>1176</v>
      </c>
      <c r="D269" s="62" t="s">
        <v>1175</v>
      </c>
      <c r="E269" s="63" t="s">
        <v>896</v>
      </c>
      <c r="F269" s="63" t="s">
        <v>829</v>
      </c>
      <c r="G269" s="63" t="s">
        <v>591</v>
      </c>
      <c r="H269" s="64" t="s">
        <v>862</v>
      </c>
      <c r="I269" s="64">
        <v>10</v>
      </c>
      <c r="J269" s="64">
        <v>10</v>
      </c>
      <c r="K269" s="66">
        <f>[1]成绩流水表!U97*0.8</f>
        <v>79.846153846153854</v>
      </c>
      <c r="L269" s="65">
        <f t="shared" si="4"/>
        <v>99.846153846153854</v>
      </c>
      <c r="M269" s="64" t="s">
        <v>965</v>
      </c>
      <c r="N269" s="64"/>
    </row>
    <row r="270" spans="1:14">
      <c r="A270" s="64">
        <v>266</v>
      </c>
      <c r="B270" s="64" t="s">
        <v>844</v>
      </c>
      <c r="C270" s="63" t="s">
        <v>1174</v>
      </c>
      <c r="D270" s="62" t="s">
        <v>1173</v>
      </c>
      <c r="E270" s="63" t="s">
        <v>896</v>
      </c>
      <c r="F270" s="63" t="s">
        <v>829</v>
      </c>
      <c r="G270" s="63" t="s">
        <v>591</v>
      </c>
      <c r="H270" s="64" t="s">
        <v>862</v>
      </c>
      <c r="I270" s="64">
        <v>10</v>
      </c>
      <c r="J270" s="64">
        <v>10</v>
      </c>
      <c r="K270" s="66">
        <f>[1]成绩流水表!U101*0.8</f>
        <v>79.846153846153854</v>
      </c>
      <c r="L270" s="65">
        <f t="shared" si="4"/>
        <v>99.846153846153854</v>
      </c>
      <c r="M270" s="64" t="s">
        <v>965</v>
      </c>
      <c r="N270" s="64"/>
    </row>
    <row r="271" spans="1:14">
      <c r="A271" s="64">
        <v>267</v>
      </c>
      <c r="B271" s="64" t="s">
        <v>844</v>
      </c>
      <c r="C271" s="63" t="s">
        <v>1172</v>
      </c>
      <c r="D271" s="62" t="s">
        <v>1171</v>
      </c>
      <c r="E271" s="63" t="s">
        <v>896</v>
      </c>
      <c r="F271" s="63" t="s">
        <v>829</v>
      </c>
      <c r="G271" s="63" t="s">
        <v>856</v>
      </c>
      <c r="H271" s="64" t="s">
        <v>855</v>
      </c>
      <c r="I271" s="64">
        <v>10</v>
      </c>
      <c r="J271" s="64">
        <v>10</v>
      </c>
      <c r="K271" s="66">
        <f>[1]成绩流水表!U122*0.8</f>
        <v>79.846153846153854</v>
      </c>
      <c r="L271" s="65">
        <f t="shared" si="4"/>
        <v>99.846153846153854</v>
      </c>
      <c r="M271" s="64" t="s">
        <v>965</v>
      </c>
      <c r="N271" s="64"/>
    </row>
    <row r="272" spans="1:14">
      <c r="A272" s="64">
        <v>268</v>
      </c>
      <c r="B272" s="64" t="s">
        <v>844</v>
      </c>
      <c r="C272" s="63">
        <v>1820597</v>
      </c>
      <c r="D272" s="62" t="s">
        <v>1170</v>
      </c>
      <c r="E272" s="63" t="s">
        <v>896</v>
      </c>
      <c r="F272" s="63" t="s">
        <v>829</v>
      </c>
      <c r="G272" s="63" t="s">
        <v>951</v>
      </c>
      <c r="H272" s="64" t="s">
        <v>587</v>
      </c>
      <c r="I272" s="64">
        <v>10</v>
      </c>
      <c r="J272" s="64">
        <v>10</v>
      </c>
      <c r="K272" s="66">
        <f>[1]成绩流水表!U138*0.8</f>
        <v>79.846153846153854</v>
      </c>
      <c r="L272" s="65">
        <f t="shared" si="4"/>
        <v>99.846153846153854</v>
      </c>
      <c r="M272" s="64" t="s">
        <v>965</v>
      </c>
      <c r="N272" s="64"/>
    </row>
    <row r="273" spans="1:14">
      <c r="A273" s="64">
        <v>269</v>
      </c>
      <c r="B273" s="64" t="s">
        <v>844</v>
      </c>
      <c r="C273" s="63" t="s">
        <v>1169</v>
      </c>
      <c r="D273" s="62" t="s">
        <v>1168</v>
      </c>
      <c r="E273" s="63" t="s">
        <v>896</v>
      </c>
      <c r="F273" s="63" t="s">
        <v>829</v>
      </c>
      <c r="G273" s="63" t="s">
        <v>951</v>
      </c>
      <c r="H273" s="64" t="s">
        <v>587</v>
      </c>
      <c r="I273" s="64">
        <v>10</v>
      </c>
      <c r="J273" s="64">
        <v>10</v>
      </c>
      <c r="K273" s="66">
        <f>[1]成绩流水表!U139*0.8</f>
        <v>79.846153846153854</v>
      </c>
      <c r="L273" s="65">
        <f t="shared" si="4"/>
        <v>99.846153846153854</v>
      </c>
      <c r="M273" s="64" t="s">
        <v>965</v>
      </c>
      <c r="N273" s="64"/>
    </row>
    <row r="274" spans="1:14">
      <c r="A274" s="64">
        <v>270</v>
      </c>
      <c r="B274" s="64" t="s">
        <v>844</v>
      </c>
      <c r="C274" s="63">
        <v>1820659</v>
      </c>
      <c r="D274" s="71" t="s">
        <v>1167</v>
      </c>
      <c r="E274" s="63" t="s">
        <v>818</v>
      </c>
      <c r="F274" s="63" t="s">
        <v>817</v>
      </c>
      <c r="G274" s="63" t="s">
        <v>935</v>
      </c>
      <c r="H274" s="64" t="s">
        <v>837</v>
      </c>
      <c r="I274" s="64">
        <v>10</v>
      </c>
      <c r="J274" s="64">
        <v>10</v>
      </c>
      <c r="K274" s="66">
        <f>[1]成绩流水表!U189*0.8</f>
        <v>79.846153846153854</v>
      </c>
      <c r="L274" s="65">
        <f t="shared" si="4"/>
        <v>99.846153846153854</v>
      </c>
      <c r="M274" s="64" t="s">
        <v>965</v>
      </c>
      <c r="N274" s="64"/>
    </row>
    <row r="275" spans="1:14">
      <c r="A275" s="64">
        <v>271</v>
      </c>
      <c r="B275" s="64" t="s">
        <v>844</v>
      </c>
      <c r="C275" s="63">
        <v>1820635</v>
      </c>
      <c r="D275" s="67" t="s">
        <v>1166</v>
      </c>
      <c r="E275" s="63" t="s">
        <v>818</v>
      </c>
      <c r="F275" s="63" t="s">
        <v>817</v>
      </c>
      <c r="G275" s="63" t="s">
        <v>963</v>
      </c>
      <c r="H275" s="64" t="s">
        <v>962</v>
      </c>
      <c r="I275" s="64">
        <v>10</v>
      </c>
      <c r="J275" s="64">
        <v>10</v>
      </c>
      <c r="K275" s="66">
        <f>[1]成绩流水表!U337*0.8</f>
        <v>79.846153846153854</v>
      </c>
      <c r="L275" s="65">
        <f t="shared" si="4"/>
        <v>99.846153846153854</v>
      </c>
      <c r="M275" s="64" t="s">
        <v>965</v>
      </c>
      <c r="N275" s="64"/>
    </row>
    <row r="276" spans="1:14">
      <c r="A276" s="64">
        <v>272</v>
      </c>
      <c r="B276" s="64" t="s">
        <v>844</v>
      </c>
      <c r="C276" s="63">
        <v>1820641</v>
      </c>
      <c r="D276" s="67" t="s">
        <v>1165</v>
      </c>
      <c r="E276" s="63" t="s">
        <v>818</v>
      </c>
      <c r="F276" s="63" t="s">
        <v>817</v>
      </c>
      <c r="G276" s="63" t="s">
        <v>963</v>
      </c>
      <c r="H276" s="64" t="s">
        <v>962</v>
      </c>
      <c r="I276" s="64">
        <v>10</v>
      </c>
      <c r="J276" s="64">
        <v>10</v>
      </c>
      <c r="K276" s="66">
        <f>[1]成绩流水表!U339*0.8</f>
        <v>79.846153846153854</v>
      </c>
      <c r="L276" s="65">
        <f t="shared" si="4"/>
        <v>99.846153846153854</v>
      </c>
      <c r="M276" s="64" t="s">
        <v>965</v>
      </c>
      <c r="N276" s="64"/>
    </row>
    <row r="277" spans="1:14">
      <c r="A277" s="64">
        <v>273</v>
      </c>
      <c r="B277" s="64" t="s">
        <v>844</v>
      </c>
      <c r="C277" s="63">
        <v>1820546</v>
      </c>
      <c r="D277" s="62" t="s">
        <v>1164</v>
      </c>
      <c r="E277" s="63" t="s">
        <v>893</v>
      </c>
      <c r="F277" s="63" t="s">
        <v>817</v>
      </c>
      <c r="G277" s="63" t="s">
        <v>926</v>
      </c>
      <c r="H277" s="64" t="s">
        <v>851</v>
      </c>
      <c r="I277" s="64">
        <v>10</v>
      </c>
      <c r="J277" s="64">
        <v>10</v>
      </c>
      <c r="K277" s="66">
        <f>[1]成绩流水表!U372*0.8</f>
        <v>79.846153846153854</v>
      </c>
      <c r="L277" s="65">
        <f t="shared" si="4"/>
        <v>99.846153846153854</v>
      </c>
      <c r="M277" s="64" t="s">
        <v>965</v>
      </c>
      <c r="N277" s="64"/>
    </row>
    <row r="278" spans="1:14">
      <c r="A278" s="64">
        <v>274</v>
      </c>
      <c r="B278" s="64" t="s">
        <v>844</v>
      </c>
      <c r="C278" s="63">
        <v>1820552</v>
      </c>
      <c r="D278" s="62" t="s">
        <v>1163</v>
      </c>
      <c r="E278" s="63" t="s">
        <v>893</v>
      </c>
      <c r="F278" s="63" t="s">
        <v>817</v>
      </c>
      <c r="G278" s="63" t="s">
        <v>926</v>
      </c>
      <c r="H278" s="64" t="s">
        <v>851</v>
      </c>
      <c r="I278" s="64">
        <v>10</v>
      </c>
      <c r="J278" s="64">
        <v>10</v>
      </c>
      <c r="K278" s="66">
        <f>[1]成绩流水表!U378*0.8</f>
        <v>79.846153846153854</v>
      </c>
      <c r="L278" s="65">
        <f t="shared" si="4"/>
        <v>99.846153846153854</v>
      </c>
      <c r="M278" s="64" t="s">
        <v>965</v>
      </c>
      <c r="N278" s="64"/>
    </row>
    <row r="279" spans="1:14">
      <c r="A279" s="64">
        <v>275</v>
      </c>
      <c r="B279" s="64" t="s">
        <v>844</v>
      </c>
      <c r="C279" s="63">
        <v>1820553</v>
      </c>
      <c r="D279" s="62" t="s">
        <v>1162</v>
      </c>
      <c r="E279" s="63" t="s">
        <v>893</v>
      </c>
      <c r="F279" s="63" t="s">
        <v>817</v>
      </c>
      <c r="G279" s="63" t="s">
        <v>926</v>
      </c>
      <c r="H279" s="64" t="s">
        <v>851</v>
      </c>
      <c r="I279" s="64">
        <v>10</v>
      </c>
      <c r="J279" s="64">
        <v>10</v>
      </c>
      <c r="K279" s="66">
        <f>[1]成绩流水表!U379*0.8</f>
        <v>79.846153846153854</v>
      </c>
      <c r="L279" s="65">
        <f t="shared" si="4"/>
        <v>99.846153846153854</v>
      </c>
      <c r="M279" s="64" t="s">
        <v>965</v>
      </c>
      <c r="N279" s="64"/>
    </row>
    <row r="280" spans="1:14">
      <c r="A280" s="64">
        <v>276</v>
      </c>
      <c r="B280" s="64" t="s">
        <v>844</v>
      </c>
      <c r="C280" s="63">
        <v>1820540</v>
      </c>
      <c r="D280" s="62" t="s">
        <v>1161</v>
      </c>
      <c r="E280" s="63" t="s">
        <v>893</v>
      </c>
      <c r="F280" s="63" t="s">
        <v>817</v>
      </c>
      <c r="G280" s="63" t="s">
        <v>926</v>
      </c>
      <c r="H280" s="64" t="s">
        <v>851</v>
      </c>
      <c r="I280" s="64">
        <v>10</v>
      </c>
      <c r="J280" s="64">
        <v>10</v>
      </c>
      <c r="K280" s="66">
        <f>[1]成绩流水表!U382*0.8</f>
        <v>79.846153846153854</v>
      </c>
      <c r="L280" s="65">
        <f t="shared" si="4"/>
        <v>99.846153846153854</v>
      </c>
      <c r="M280" s="64" t="s">
        <v>965</v>
      </c>
      <c r="N280" s="64"/>
    </row>
    <row r="281" spans="1:14">
      <c r="A281" s="64">
        <v>277</v>
      </c>
      <c r="B281" s="64" t="s">
        <v>844</v>
      </c>
      <c r="C281" s="63">
        <v>1820559</v>
      </c>
      <c r="D281" s="62" t="s">
        <v>1160</v>
      </c>
      <c r="E281" s="63" t="s">
        <v>893</v>
      </c>
      <c r="F281" s="63" t="s">
        <v>817</v>
      </c>
      <c r="G281" s="63" t="s">
        <v>895</v>
      </c>
      <c r="H281" s="64" t="s">
        <v>851</v>
      </c>
      <c r="I281" s="64">
        <v>10</v>
      </c>
      <c r="J281" s="64">
        <v>10</v>
      </c>
      <c r="K281" s="66">
        <f>[1]成绩流水表!U421*0.8</f>
        <v>79.846153846153854</v>
      </c>
      <c r="L281" s="65">
        <f t="shared" si="4"/>
        <v>99.846153846153854</v>
      </c>
      <c r="M281" s="64" t="s">
        <v>965</v>
      </c>
      <c r="N281" s="64"/>
    </row>
    <row r="282" spans="1:14">
      <c r="A282" s="64">
        <v>278</v>
      </c>
      <c r="B282" s="64" t="s">
        <v>844</v>
      </c>
      <c r="C282" s="63" t="s">
        <v>1159</v>
      </c>
      <c r="D282" s="62" t="s">
        <v>1158</v>
      </c>
      <c r="E282" s="63" t="s">
        <v>969</v>
      </c>
      <c r="F282" s="63" t="s">
        <v>829</v>
      </c>
      <c r="G282" s="63" t="s">
        <v>852</v>
      </c>
      <c r="H282" s="64" t="s">
        <v>851</v>
      </c>
      <c r="I282" s="64">
        <v>10</v>
      </c>
      <c r="J282" s="64">
        <v>10</v>
      </c>
      <c r="K282" s="66">
        <f>[1]成绩流水表!U412*0.8</f>
        <v>79.84</v>
      </c>
      <c r="L282" s="65">
        <f t="shared" si="4"/>
        <v>99.84</v>
      </c>
      <c r="M282" s="64" t="s">
        <v>965</v>
      </c>
      <c r="N282" s="64"/>
    </row>
    <row r="283" spans="1:14">
      <c r="A283" s="64">
        <v>279</v>
      </c>
      <c r="B283" s="64" t="s">
        <v>844</v>
      </c>
      <c r="C283" s="63">
        <v>1820583</v>
      </c>
      <c r="D283" s="62" t="s">
        <v>1157</v>
      </c>
      <c r="E283" s="63" t="s">
        <v>853</v>
      </c>
      <c r="F283" s="63" t="s">
        <v>817</v>
      </c>
      <c r="G283" s="63" t="s">
        <v>852</v>
      </c>
      <c r="H283" s="64" t="s">
        <v>851</v>
      </c>
      <c r="I283" s="64">
        <v>10</v>
      </c>
      <c r="J283" s="64">
        <v>10</v>
      </c>
      <c r="K283" s="66">
        <f>[1]成绩流水表!U401*0.8</f>
        <v>79.830000000000013</v>
      </c>
      <c r="L283" s="65">
        <f t="shared" si="4"/>
        <v>99.830000000000013</v>
      </c>
      <c r="M283" s="64" t="s">
        <v>965</v>
      </c>
      <c r="N283" s="64"/>
    </row>
    <row r="284" spans="1:14">
      <c r="A284" s="64">
        <v>280</v>
      </c>
      <c r="B284" s="64" t="s">
        <v>844</v>
      </c>
      <c r="C284" s="63" t="s">
        <v>1156</v>
      </c>
      <c r="D284" s="62" t="s">
        <v>1155</v>
      </c>
      <c r="E284" s="62" t="s">
        <v>988</v>
      </c>
      <c r="F284" s="63" t="s">
        <v>829</v>
      </c>
      <c r="G284" s="63" t="s">
        <v>905</v>
      </c>
      <c r="H284" s="64" t="s">
        <v>904</v>
      </c>
      <c r="I284" s="64">
        <v>10</v>
      </c>
      <c r="J284" s="64">
        <v>10</v>
      </c>
      <c r="K284" s="66">
        <f>[1]成绩流水表!U159*0.8</f>
        <v>79.81538461538463</v>
      </c>
      <c r="L284" s="65">
        <f t="shared" si="4"/>
        <v>99.81538461538463</v>
      </c>
      <c r="M284" s="64" t="s">
        <v>965</v>
      </c>
      <c r="N284" s="64"/>
    </row>
    <row r="285" spans="1:14">
      <c r="A285" s="64">
        <v>281</v>
      </c>
      <c r="B285" s="64" t="s">
        <v>844</v>
      </c>
      <c r="C285" s="63">
        <v>1820652</v>
      </c>
      <c r="D285" s="62" t="s">
        <v>1154</v>
      </c>
      <c r="E285" s="63" t="s">
        <v>818</v>
      </c>
      <c r="F285" s="63" t="s">
        <v>817</v>
      </c>
      <c r="G285" s="63" t="s">
        <v>942</v>
      </c>
      <c r="H285" s="64" t="s">
        <v>941</v>
      </c>
      <c r="I285" s="64">
        <v>10</v>
      </c>
      <c r="J285" s="64">
        <v>10</v>
      </c>
      <c r="K285" s="66">
        <f>[1]成绩流水表!U314*0.8</f>
        <v>79.81538461538463</v>
      </c>
      <c r="L285" s="65">
        <f t="shared" si="4"/>
        <v>99.81538461538463</v>
      </c>
      <c r="M285" s="64" t="s">
        <v>965</v>
      </c>
      <c r="N285" s="64"/>
    </row>
    <row r="286" spans="1:14">
      <c r="A286" s="64">
        <v>282</v>
      </c>
      <c r="B286" s="64" t="s">
        <v>844</v>
      </c>
      <c r="C286" s="63">
        <v>1820657</v>
      </c>
      <c r="D286" s="62" t="s">
        <v>1153</v>
      </c>
      <c r="E286" s="63" t="s">
        <v>818</v>
      </c>
      <c r="F286" s="63" t="s">
        <v>817</v>
      </c>
      <c r="G286" s="63" t="s">
        <v>942</v>
      </c>
      <c r="H286" s="64" t="s">
        <v>941</v>
      </c>
      <c r="I286" s="64">
        <v>10</v>
      </c>
      <c r="J286" s="64">
        <v>10</v>
      </c>
      <c r="K286" s="66">
        <f>[1]成绩流水表!U316*0.8</f>
        <v>79.81538461538463</v>
      </c>
      <c r="L286" s="65">
        <f t="shared" si="4"/>
        <v>99.81538461538463</v>
      </c>
      <c r="M286" s="64" t="s">
        <v>965</v>
      </c>
      <c r="N286" s="64"/>
    </row>
    <row r="287" spans="1:14">
      <c r="A287" s="64">
        <v>283</v>
      </c>
      <c r="B287" s="64" t="s">
        <v>844</v>
      </c>
      <c r="C287" s="63">
        <v>1820555</v>
      </c>
      <c r="D287" s="62" t="s">
        <v>1152</v>
      </c>
      <c r="E287" s="63" t="s">
        <v>893</v>
      </c>
      <c r="F287" s="63" t="s">
        <v>817</v>
      </c>
      <c r="G287" s="63" t="s">
        <v>895</v>
      </c>
      <c r="H287" s="64" t="s">
        <v>851</v>
      </c>
      <c r="I287" s="64">
        <v>10</v>
      </c>
      <c r="J287" s="64">
        <v>10</v>
      </c>
      <c r="K287" s="66">
        <f>[1]成绩流水表!U417*0.8</f>
        <v>79.81538461538463</v>
      </c>
      <c r="L287" s="65">
        <f t="shared" si="4"/>
        <v>99.81538461538463</v>
      </c>
      <c r="M287" s="64" t="s">
        <v>965</v>
      </c>
      <c r="N287" s="64"/>
    </row>
    <row r="288" spans="1:14">
      <c r="A288" s="64">
        <v>284</v>
      </c>
      <c r="B288" s="64" t="s">
        <v>844</v>
      </c>
      <c r="C288" s="63" t="s">
        <v>1151</v>
      </c>
      <c r="D288" s="62" t="s">
        <v>1150</v>
      </c>
      <c r="E288" s="68" t="s">
        <v>1149</v>
      </c>
      <c r="F288" s="63" t="s">
        <v>829</v>
      </c>
      <c r="G288" s="69" t="s">
        <v>1003</v>
      </c>
      <c r="H288" s="64" t="s">
        <v>1002</v>
      </c>
      <c r="I288" s="64">
        <v>10</v>
      </c>
      <c r="J288" s="64">
        <v>10</v>
      </c>
      <c r="K288" s="66">
        <f>[1]成绩流水表!U11*0.8</f>
        <v>79.803076923076929</v>
      </c>
      <c r="L288" s="65">
        <f t="shared" si="4"/>
        <v>99.803076923076929</v>
      </c>
      <c r="M288" s="64" t="s">
        <v>965</v>
      </c>
      <c r="N288" s="64"/>
    </row>
    <row r="289" spans="1:14">
      <c r="A289" s="64">
        <v>285</v>
      </c>
      <c r="B289" s="64" t="s">
        <v>844</v>
      </c>
      <c r="C289" s="63" t="s">
        <v>1148</v>
      </c>
      <c r="D289" s="62" t="s">
        <v>1147</v>
      </c>
      <c r="E289" s="63" t="s">
        <v>896</v>
      </c>
      <c r="F289" s="63" t="s">
        <v>829</v>
      </c>
      <c r="G289" s="63" t="s">
        <v>1012</v>
      </c>
      <c r="H289" s="64" t="s">
        <v>1011</v>
      </c>
      <c r="I289" s="64">
        <v>10</v>
      </c>
      <c r="J289" s="64">
        <v>10</v>
      </c>
      <c r="K289" s="66">
        <f>[1]成绩流水表!U306*0.8</f>
        <v>79.803076923076929</v>
      </c>
      <c r="L289" s="65">
        <f t="shared" si="4"/>
        <v>99.803076923076929</v>
      </c>
      <c r="M289" s="64" t="s">
        <v>965</v>
      </c>
      <c r="N289" s="64"/>
    </row>
    <row r="290" spans="1:14">
      <c r="A290" s="64">
        <v>286</v>
      </c>
      <c r="B290" s="64" t="s">
        <v>844</v>
      </c>
      <c r="C290" s="63" t="s">
        <v>1066</v>
      </c>
      <c r="D290" s="62" t="s">
        <v>1146</v>
      </c>
      <c r="E290" s="63" t="s">
        <v>873</v>
      </c>
      <c r="F290" s="63" t="s">
        <v>829</v>
      </c>
      <c r="G290" s="63" t="s">
        <v>847</v>
      </c>
      <c r="H290" s="64" t="s">
        <v>846</v>
      </c>
      <c r="I290" s="64">
        <v>10</v>
      </c>
      <c r="J290" s="64">
        <v>10</v>
      </c>
      <c r="K290" s="66">
        <f>[1]成绩流水表!U279*0.8</f>
        <v>79.795076923076934</v>
      </c>
      <c r="L290" s="65">
        <f t="shared" si="4"/>
        <v>99.795076923076934</v>
      </c>
      <c r="M290" s="64" t="s">
        <v>965</v>
      </c>
      <c r="N290" s="64"/>
    </row>
    <row r="291" spans="1:14">
      <c r="A291" s="64">
        <v>287</v>
      </c>
      <c r="B291" s="64" t="s">
        <v>844</v>
      </c>
      <c r="C291" s="63">
        <v>1820688</v>
      </c>
      <c r="D291" s="62" t="s">
        <v>1145</v>
      </c>
      <c r="E291" s="63" t="s">
        <v>835</v>
      </c>
      <c r="F291" s="63" t="s">
        <v>817</v>
      </c>
      <c r="G291" s="63" t="s">
        <v>1012</v>
      </c>
      <c r="H291" s="64" t="s">
        <v>1011</v>
      </c>
      <c r="I291" s="64">
        <v>10</v>
      </c>
      <c r="J291" s="64">
        <v>10</v>
      </c>
      <c r="K291" s="66">
        <f>[1]成绩流水表!U300*0.8</f>
        <v>79.790769230769229</v>
      </c>
      <c r="L291" s="65">
        <f t="shared" si="4"/>
        <v>99.790769230769229</v>
      </c>
      <c r="M291" s="64" t="s">
        <v>965</v>
      </c>
      <c r="N291" s="64"/>
    </row>
    <row r="292" spans="1:14">
      <c r="A292" s="64">
        <v>288</v>
      </c>
      <c r="B292" s="64" t="s">
        <v>844</v>
      </c>
      <c r="C292" s="63" t="s">
        <v>1144</v>
      </c>
      <c r="D292" s="67" t="s">
        <v>1143</v>
      </c>
      <c r="E292" s="63" t="s">
        <v>873</v>
      </c>
      <c r="F292" s="63" t="s">
        <v>829</v>
      </c>
      <c r="G292" s="63" t="s">
        <v>900</v>
      </c>
      <c r="H292" s="64" t="s">
        <v>899</v>
      </c>
      <c r="I292" s="64">
        <v>10</v>
      </c>
      <c r="J292" s="64">
        <v>10</v>
      </c>
      <c r="K292" s="66">
        <f>[1]成绩流水表!U73*0.8</f>
        <v>79.784615384615392</v>
      </c>
      <c r="L292" s="65">
        <f t="shared" si="4"/>
        <v>99.784615384615392</v>
      </c>
      <c r="M292" s="64" t="s">
        <v>965</v>
      </c>
      <c r="N292" s="64"/>
    </row>
    <row r="293" spans="1:14">
      <c r="A293" s="64">
        <v>289</v>
      </c>
      <c r="B293" s="64" t="s">
        <v>844</v>
      </c>
      <c r="C293" s="63">
        <v>1820624</v>
      </c>
      <c r="D293" s="62" t="s">
        <v>1142</v>
      </c>
      <c r="E293" s="63" t="s">
        <v>818</v>
      </c>
      <c r="F293" s="63" t="s">
        <v>817</v>
      </c>
      <c r="G293" s="63" t="s">
        <v>905</v>
      </c>
      <c r="H293" s="64" t="s">
        <v>904</v>
      </c>
      <c r="I293" s="64">
        <v>10</v>
      </c>
      <c r="J293" s="64">
        <v>10</v>
      </c>
      <c r="K293" s="66">
        <f>[1]成绩流水表!U150*0.8</f>
        <v>79.784615384615392</v>
      </c>
      <c r="L293" s="65">
        <f t="shared" si="4"/>
        <v>99.784615384615392</v>
      </c>
      <c r="M293" s="64" t="s">
        <v>965</v>
      </c>
      <c r="N293" s="64"/>
    </row>
    <row r="294" spans="1:14">
      <c r="A294" s="64">
        <v>290</v>
      </c>
      <c r="B294" s="64" t="s">
        <v>844</v>
      </c>
      <c r="C294" s="63">
        <v>1820554</v>
      </c>
      <c r="D294" s="62" t="s">
        <v>1141</v>
      </c>
      <c r="E294" s="63" t="s">
        <v>893</v>
      </c>
      <c r="F294" s="63" t="s">
        <v>817</v>
      </c>
      <c r="G294" s="63" t="s">
        <v>895</v>
      </c>
      <c r="H294" s="64" t="s">
        <v>851</v>
      </c>
      <c r="I294" s="64">
        <v>10</v>
      </c>
      <c r="J294" s="64">
        <v>10</v>
      </c>
      <c r="K294" s="66">
        <f>[1]成绩流水表!U416*0.8</f>
        <v>79.784615384615392</v>
      </c>
      <c r="L294" s="65">
        <f t="shared" si="4"/>
        <v>99.784615384615392</v>
      </c>
      <c r="M294" s="64" t="s">
        <v>965</v>
      </c>
      <c r="N294" s="64"/>
    </row>
    <row r="295" spans="1:14">
      <c r="A295" s="64">
        <v>291</v>
      </c>
      <c r="B295" s="64" t="s">
        <v>844</v>
      </c>
      <c r="C295" s="63">
        <v>1820579</v>
      </c>
      <c r="D295" s="62" t="s">
        <v>1140</v>
      </c>
      <c r="E295" s="63" t="s">
        <v>853</v>
      </c>
      <c r="F295" s="63" t="s">
        <v>817</v>
      </c>
      <c r="G295" s="63" t="s">
        <v>852</v>
      </c>
      <c r="H295" s="64" t="s">
        <v>851</v>
      </c>
      <c r="I295" s="64">
        <v>10</v>
      </c>
      <c r="J295" s="64">
        <v>10</v>
      </c>
      <c r="K295" s="66">
        <f>[1]成绩流水表!U397*0.8</f>
        <v>79.783333333333346</v>
      </c>
      <c r="L295" s="65">
        <f t="shared" si="4"/>
        <v>99.783333333333346</v>
      </c>
      <c r="M295" s="64" t="s">
        <v>965</v>
      </c>
      <c r="N295" s="64"/>
    </row>
    <row r="296" spans="1:14">
      <c r="A296" s="64">
        <v>292</v>
      </c>
      <c r="B296" s="64" t="s">
        <v>844</v>
      </c>
      <c r="C296" s="63">
        <v>1820585</v>
      </c>
      <c r="D296" s="62" t="s">
        <v>1139</v>
      </c>
      <c r="E296" s="63" t="s">
        <v>853</v>
      </c>
      <c r="F296" s="63" t="s">
        <v>817</v>
      </c>
      <c r="G296" s="63" t="s">
        <v>852</v>
      </c>
      <c r="H296" s="64" t="s">
        <v>851</v>
      </c>
      <c r="I296" s="64">
        <v>10</v>
      </c>
      <c r="J296" s="64">
        <v>10</v>
      </c>
      <c r="K296" s="66">
        <f>[1]成绩流水表!U403*0.8</f>
        <v>79.783333333333346</v>
      </c>
      <c r="L296" s="65">
        <f t="shared" si="4"/>
        <v>99.783333333333346</v>
      </c>
      <c r="M296" s="64" t="s">
        <v>965</v>
      </c>
      <c r="N296" s="64"/>
    </row>
    <row r="297" spans="1:14">
      <c r="A297" s="64">
        <v>293</v>
      </c>
      <c r="B297" s="64" t="s">
        <v>844</v>
      </c>
      <c r="C297" s="63" t="s">
        <v>1138</v>
      </c>
      <c r="D297" s="62" t="s">
        <v>1137</v>
      </c>
      <c r="E297" s="63" t="s">
        <v>873</v>
      </c>
      <c r="F297" s="63" t="s">
        <v>829</v>
      </c>
      <c r="G297" s="63" t="s">
        <v>847</v>
      </c>
      <c r="H297" s="64" t="s">
        <v>846</v>
      </c>
      <c r="I297" s="64">
        <v>10</v>
      </c>
      <c r="J297" s="64">
        <v>10</v>
      </c>
      <c r="K297" s="66">
        <f>[1]成绩流水表!U280*0.8</f>
        <v>79.774153846153851</v>
      </c>
      <c r="L297" s="65">
        <f t="shared" si="4"/>
        <v>99.774153846153851</v>
      </c>
      <c r="M297" s="64" t="s">
        <v>965</v>
      </c>
      <c r="N297" s="64"/>
    </row>
    <row r="298" spans="1:14">
      <c r="A298" s="64">
        <v>294</v>
      </c>
      <c r="B298" s="64" t="s">
        <v>844</v>
      </c>
      <c r="C298" s="63">
        <v>1820578</v>
      </c>
      <c r="D298" s="62" t="s">
        <v>1136</v>
      </c>
      <c r="E298" s="63" t="s">
        <v>853</v>
      </c>
      <c r="F298" s="63" t="s">
        <v>817</v>
      </c>
      <c r="G298" s="63" t="s">
        <v>852</v>
      </c>
      <c r="H298" s="64" t="s">
        <v>851</v>
      </c>
      <c r="I298" s="64">
        <v>10</v>
      </c>
      <c r="J298" s="64">
        <v>10</v>
      </c>
      <c r="K298" s="66">
        <f>[1]成绩流水表!U396*0.8</f>
        <v>79.763333333333335</v>
      </c>
      <c r="L298" s="65">
        <f t="shared" si="4"/>
        <v>99.763333333333335</v>
      </c>
      <c r="M298" s="64" t="s">
        <v>965</v>
      </c>
      <c r="N298" s="64"/>
    </row>
    <row r="299" spans="1:14">
      <c r="A299" s="64">
        <v>295</v>
      </c>
      <c r="B299" s="64" t="s">
        <v>844</v>
      </c>
      <c r="C299" s="63" t="s">
        <v>1135</v>
      </c>
      <c r="D299" s="62" t="s">
        <v>1134</v>
      </c>
      <c r="E299" s="68" t="s">
        <v>1131</v>
      </c>
      <c r="F299" s="63" t="s">
        <v>829</v>
      </c>
      <c r="G299" s="69" t="s">
        <v>1003</v>
      </c>
      <c r="H299" s="64" t="s">
        <v>1002</v>
      </c>
      <c r="I299" s="64">
        <v>10</v>
      </c>
      <c r="J299" s="64">
        <v>10</v>
      </c>
      <c r="K299" s="66">
        <f>[1]成绩流水表!U23*0.8</f>
        <v>79.753846153846155</v>
      </c>
      <c r="L299" s="65">
        <f t="shared" si="4"/>
        <v>99.753846153846155</v>
      </c>
      <c r="M299" s="64" t="s">
        <v>965</v>
      </c>
      <c r="N299" s="64"/>
    </row>
    <row r="300" spans="1:14">
      <c r="A300" s="64">
        <v>296</v>
      </c>
      <c r="B300" s="64" t="s">
        <v>844</v>
      </c>
      <c r="C300" s="63" t="s">
        <v>1133</v>
      </c>
      <c r="D300" s="62" t="s">
        <v>1132</v>
      </c>
      <c r="E300" s="68" t="s">
        <v>1131</v>
      </c>
      <c r="F300" s="63" t="s">
        <v>829</v>
      </c>
      <c r="G300" s="69" t="s">
        <v>1003</v>
      </c>
      <c r="H300" s="64" t="s">
        <v>1002</v>
      </c>
      <c r="I300" s="64">
        <v>10</v>
      </c>
      <c r="J300" s="64">
        <v>10</v>
      </c>
      <c r="K300" s="66">
        <f>[1]成绩流水表!U26*0.8</f>
        <v>79.753846153846155</v>
      </c>
      <c r="L300" s="65">
        <f t="shared" si="4"/>
        <v>99.753846153846155</v>
      </c>
      <c r="M300" s="64" t="s">
        <v>965</v>
      </c>
      <c r="N300" s="64"/>
    </row>
    <row r="301" spans="1:14">
      <c r="A301" s="64">
        <v>297</v>
      </c>
      <c r="B301" s="64" t="s">
        <v>844</v>
      </c>
      <c r="C301" s="63" t="s">
        <v>1130</v>
      </c>
      <c r="D301" s="70" t="s">
        <v>1129</v>
      </c>
      <c r="E301" s="63" t="s">
        <v>848</v>
      </c>
      <c r="F301" s="63" t="s">
        <v>829</v>
      </c>
      <c r="G301" s="63" t="s">
        <v>924</v>
      </c>
      <c r="H301" s="64" t="s">
        <v>923</v>
      </c>
      <c r="I301" s="64">
        <v>10</v>
      </c>
      <c r="J301" s="64">
        <v>10</v>
      </c>
      <c r="K301" s="66">
        <f>[1]成绩流水表!U39*0.8</f>
        <v>79.753846153846155</v>
      </c>
      <c r="L301" s="65">
        <f t="shared" si="4"/>
        <v>99.753846153846155</v>
      </c>
      <c r="M301" s="64" t="s">
        <v>965</v>
      </c>
      <c r="N301" s="64"/>
    </row>
    <row r="302" spans="1:14">
      <c r="A302" s="64">
        <v>298</v>
      </c>
      <c r="B302" s="64" t="s">
        <v>844</v>
      </c>
      <c r="C302" s="63" t="s">
        <v>1128</v>
      </c>
      <c r="D302" s="62" t="s">
        <v>1127</v>
      </c>
      <c r="E302" s="63" t="s">
        <v>896</v>
      </c>
      <c r="F302" s="63" t="s">
        <v>829</v>
      </c>
      <c r="G302" s="63" t="s">
        <v>591</v>
      </c>
      <c r="H302" s="64" t="s">
        <v>862</v>
      </c>
      <c r="I302" s="64">
        <v>10</v>
      </c>
      <c r="J302" s="64">
        <v>10</v>
      </c>
      <c r="K302" s="66">
        <f>[1]成绩流水表!U102*0.8</f>
        <v>79.753846153846155</v>
      </c>
      <c r="L302" s="65">
        <f t="shared" si="4"/>
        <v>99.753846153846155</v>
      </c>
      <c r="M302" s="64" t="s">
        <v>965</v>
      </c>
      <c r="N302" s="64"/>
    </row>
    <row r="303" spans="1:14">
      <c r="A303" s="64">
        <v>299</v>
      </c>
      <c r="B303" s="64" t="s">
        <v>844</v>
      </c>
      <c r="C303" s="63" t="s">
        <v>1126</v>
      </c>
      <c r="D303" s="62" t="s">
        <v>1125</v>
      </c>
      <c r="E303" s="63" t="s">
        <v>896</v>
      </c>
      <c r="F303" s="63" t="s">
        <v>829</v>
      </c>
      <c r="G303" s="63" t="s">
        <v>856</v>
      </c>
      <c r="H303" s="64" t="s">
        <v>855</v>
      </c>
      <c r="I303" s="64">
        <v>10</v>
      </c>
      <c r="J303" s="64">
        <v>10</v>
      </c>
      <c r="K303" s="66">
        <f>[1]成绩流水表!U121*0.8</f>
        <v>79.753846153846155</v>
      </c>
      <c r="L303" s="65">
        <f t="shared" si="4"/>
        <v>99.753846153846155</v>
      </c>
      <c r="M303" s="64" t="s">
        <v>965</v>
      </c>
      <c r="N303" s="64"/>
    </row>
    <row r="304" spans="1:14">
      <c r="A304" s="64">
        <v>300</v>
      </c>
      <c r="B304" s="64" t="s">
        <v>844</v>
      </c>
      <c r="C304" s="63">
        <v>1820666</v>
      </c>
      <c r="D304" s="71" t="s">
        <v>1124</v>
      </c>
      <c r="E304" s="63" t="s">
        <v>818</v>
      </c>
      <c r="F304" s="63" t="s">
        <v>817</v>
      </c>
      <c r="G304" s="63" t="s">
        <v>935</v>
      </c>
      <c r="H304" s="64" t="s">
        <v>837</v>
      </c>
      <c r="I304" s="64">
        <v>10</v>
      </c>
      <c r="J304" s="64">
        <v>10</v>
      </c>
      <c r="K304" s="66">
        <f>[1]成绩流水表!U191*0.8</f>
        <v>79.753846153846155</v>
      </c>
      <c r="L304" s="65">
        <f t="shared" si="4"/>
        <v>99.753846153846155</v>
      </c>
      <c r="M304" s="64" t="s">
        <v>965</v>
      </c>
      <c r="N304" s="64"/>
    </row>
    <row r="305" spans="1:14">
      <c r="A305" s="64">
        <v>301</v>
      </c>
      <c r="B305" s="64" t="s">
        <v>844</v>
      </c>
      <c r="C305" s="63">
        <v>1820662</v>
      </c>
      <c r="D305" s="71" t="s">
        <v>1123</v>
      </c>
      <c r="E305" s="63" t="s">
        <v>835</v>
      </c>
      <c r="F305" s="63" t="s">
        <v>817</v>
      </c>
      <c r="G305" s="63" t="s">
        <v>935</v>
      </c>
      <c r="H305" s="64" t="s">
        <v>837</v>
      </c>
      <c r="I305" s="64">
        <v>10</v>
      </c>
      <c r="J305" s="64">
        <v>10</v>
      </c>
      <c r="K305" s="66">
        <f>[1]成绩流水表!U194*0.8</f>
        <v>79.753846153846155</v>
      </c>
      <c r="L305" s="65">
        <f t="shared" si="4"/>
        <v>99.753846153846155</v>
      </c>
      <c r="M305" s="64" t="s">
        <v>965</v>
      </c>
      <c r="N305" s="64"/>
    </row>
    <row r="306" spans="1:14">
      <c r="A306" s="64">
        <v>302</v>
      </c>
      <c r="B306" s="64" t="s">
        <v>844</v>
      </c>
      <c r="C306" s="63">
        <v>1820696</v>
      </c>
      <c r="D306" s="71" t="s">
        <v>1122</v>
      </c>
      <c r="E306" s="63" t="s">
        <v>835</v>
      </c>
      <c r="F306" s="63" t="s">
        <v>817</v>
      </c>
      <c r="G306" s="63" t="s">
        <v>935</v>
      </c>
      <c r="H306" s="64" t="s">
        <v>837</v>
      </c>
      <c r="I306" s="64">
        <v>10</v>
      </c>
      <c r="J306" s="64">
        <v>10</v>
      </c>
      <c r="K306" s="66">
        <f>[1]成绩流水表!U199*0.8</f>
        <v>79.753846153846155</v>
      </c>
      <c r="L306" s="65">
        <f t="shared" si="4"/>
        <v>99.753846153846155</v>
      </c>
      <c r="M306" s="64" t="s">
        <v>965</v>
      </c>
      <c r="N306" s="64"/>
    </row>
    <row r="307" spans="1:14">
      <c r="A307" s="64">
        <v>303</v>
      </c>
      <c r="B307" s="64" t="s">
        <v>844</v>
      </c>
      <c r="C307" s="68">
        <v>1822441</v>
      </c>
      <c r="D307" s="69" t="s">
        <v>1121</v>
      </c>
      <c r="E307" s="68" t="s">
        <v>863</v>
      </c>
      <c r="F307" s="63" t="s">
        <v>817</v>
      </c>
      <c r="G307" s="63" t="s">
        <v>1033</v>
      </c>
      <c r="H307" s="64" t="s">
        <v>1032</v>
      </c>
      <c r="I307" s="64">
        <v>10</v>
      </c>
      <c r="J307" s="64">
        <v>10</v>
      </c>
      <c r="K307" s="66">
        <f>[1]成绩流水表!U253*0.8</f>
        <v>79.753846153846155</v>
      </c>
      <c r="L307" s="65">
        <f t="shared" si="4"/>
        <v>99.753846153846155</v>
      </c>
      <c r="M307" s="64" t="s">
        <v>965</v>
      </c>
      <c r="N307" s="64"/>
    </row>
    <row r="308" spans="1:14">
      <c r="A308" s="64">
        <v>304</v>
      </c>
      <c r="B308" s="64" t="s">
        <v>844</v>
      </c>
      <c r="C308" s="63">
        <v>1822444</v>
      </c>
      <c r="D308" s="69" t="s">
        <v>1120</v>
      </c>
      <c r="E308" s="63" t="s">
        <v>863</v>
      </c>
      <c r="F308" s="63" t="s">
        <v>817</v>
      </c>
      <c r="G308" s="63" t="s">
        <v>1033</v>
      </c>
      <c r="H308" s="64" t="s">
        <v>1032</v>
      </c>
      <c r="I308" s="64">
        <v>10</v>
      </c>
      <c r="J308" s="64">
        <v>10</v>
      </c>
      <c r="K308" s="66">
        <f>[1]成绩流水表!U256*0.8</f>
        <v>79.753846153846155</v>
      </c>
      <c r="L308" s="65">
        <f t="shared" si="4"/>
        <v>99.753846153846155</v>
      </c>
      <c r="M308" s="64" t="s">
        <v>965</v>
      </c>
      <c r="N308" s="64"/>
    </row>
    <row r="309" spans="1:14">
      <c r="A309" s="64">
        <v>305</v>
      </c>
      <c r="B309" s="64" t="s">
        <v>844</v>
      </c>
      <c r="C309" s="63" t="s">
        <v>1119</v>
      </c>
      <c r="D309" s="69" t="s">
        <v>1118</v>
      </c>
      <c r="E309" s="63" t="s">
        <v>867</v>
      </c>
      <c r="F309" s="63" t="s">
        <v>829</v>
      </c>
      <c r="G309" s="63" t="s">
        <v>1033</v>
      </c>
      <c r="H309" s="64" t="s">
        <v>1032</v>
      </c>
      <c r="I309" s="64">
        <v>10</v>
      </c>
      <c r="J309" s="64">
        <v>10</v>
      </c>
      <c r="K309" s="66">
        <f>[1]成绩流水表!U268*0.8</f>
        <v>79.753846153846155</v>
      </c>
      <c r="L309" s="65">
        <f t="shared" si="4"/>
        <v>99.753846153846155</v>
      </c>
      <c r="M309" s="64" t="s">
        <v>965</v>
      </c>
      <c r="N309" s="64"/>
    </row>
    <row r="310" spans="1:14">
      <c r="A310" s="64">
        <v>306</v>
      </c>
      <c r="B310" s="64" t="s">
        <v>844</v>
      </c>
      <c r="C310" s="63" t="s">
        <v>1117</v>
      </c>
      <c r="D310" s="62" t="s">
        <v>1116</v>
      </c>
      <c r="E310" s="63" t="s">
        <v>896</v>
      </c>
      <c r="F310" s="63" t="s">
        <v>829</v>
      </c>
      <c r="G310" s="63" t="s">
        <v>895</v>
      </c>
      <c r="H310" s="64" t="s">
        <v>851</v>
      </c>
      <c r="I310" s="64">
        <v>10</v>
      </c>
      <c r="J310" s="64">
        <v>10</v>
      </c>
      <c r="K310" s="66">
        <f>[1]成绩流水表!U431*0.8</f>
        <v>79.753846153846155</v>
      </c>
      <c r="L310" s="65">
        <f t="shared" si="4"/>
        <v>99.753846153846155</v>
      </c>
      <c r="M310" s="64" t="s">
        <v>965</v>
      </c>
      <c r="N310" s="64"/>
    </row>
    <row r="311" spans="1:14">
      <c r="A311" s="64">
        <v>307</v>
      </c>
      <c r="B311" s="64" t="s">
        <v>844</v>
      </c>
      <c r="C311" s="63" t="s">
        <v>1115</v>
      </c>
      <c r="D311" s="62" t="s">
        <v>1114</v>
      </c>
      <c r="E311" s="63" t="s">
        <v>873</v>
      </c>
      <c r="F311" s="63" t="s">
        <v>829</v>
      </c>
      <c r="G311" s="63" t="s">
        <v>895</v>
      </c>
      <c r="H311" s="64" t="s">
        <v>851</v>
      </c>
      <c r="I311" s="64">
        <v>10</v>
      </c>
      <c r="J311" s="64">
        <v>10</v>
      </c>
      <c r="K311" s="66">
        <f>[1]成绩流水表!U435*0.8</f>
        <v>79.753846153846155</v>
      </c>
      <c r="L311" s="65">
        <f t="shared" si="4"/>
        <v>99.753846153846155</v>
      </c>
      <c r="M311" s="64" t="s">
        <v>965</v>
      </c>
      <c r="N311" s="64"/>
    </row>
    <row r="312" spans="1:14">
      <c r="A312" s="64">
        <v>308</v>
      </c>
      <c r="B312" s="64" t="s">
        <v>844</v>
      </c>
      <c r="C312" s="63">
        <v>1822442</v>
      </c>
      <c r="D312" s="67" t="s">
        <v>1113</v>
      </c>
      <c r="E312" s="63" t="s">
        <v>863</v>
      </c>
      <c r="F312" s="63" t="s">
        <v>817</v>
      </c>
      <c r="G312" s="63" t="s">
        <v>859</v>
      </c>
      <c r="H312" s="64" t="s">
        <v>858</v>
      </c>
      <c r="I312" s="64">
        <v>10</v>
      </c>
      <c r="J312" s="64">
        <v>10</v>
      </c>
      <c r="K312" s="66">
        <f>[1]成绩流水表!U49*0.8</f>
        <v>79.723076923076931</v>
      </c>
      <c r="L312" s="65">
        <f t="shared" si="4"/>
        <v>99.723076923076931</v>
      </c>
      <c r="M312" s="64" t="s">
        <v>965</v>
      </c>
      <c r="N312" s="64"/>
    </row>
    <row r="313" spans="1:14">
      <c r="A313" s="64">
        <v>309</v>
      </c>
      <c r="B313" s="64" t="s">
        <v>844</v>
      </c>
      <c r="C313" s="63">
        <v>1822443</v>
      </c>
      <c r="D313" s="67" t="s">
        <v>1112</v>
      </c>
      <c r="E313" s="63" t="s">
        <v>863</v>
      </c>
      <c r="F313" s="63" t="s">
        <v>817</v>
      </c>
      <c r="G313" s="63" t="s">
        <v>859</v>
      </c>
      <c r="H313" s="64" t="s">
        <v>858</v>
      </c>
      <c r="I313" s="64">
        <v>10</v>
      </c>
      <c r="J313" s="64">
        <v>10</v>
      </c>
      <c r="K313" s="66">
        <f>[1]成绩流水表!U50*0.8</f>
        <v>79.723076923076931</v>
      </c>
      <c r="L313" s="65">
        <f t="shared" si="4"/>
        <v>99.723076923076931</v>
      </c>
      <c r="M313" s="64" t="s">
        <v>965</v>
      </c>
      <c r="N313" s="64"/>
    </row>
    <row r="314" spans="1:14">
      <c r="A314" s="64">
        <v>310</v>
      </c>
      <c r="B314" s="64" t="s">
        <v>844</v>
      </c>
      <c r="C314" s="63" t="s">
        <v>1111</v>
      </c>
      <c r="D314" s="67" t="s">
        <v>1110</v>
      </c>
      <c r="E314" s="63" t="s">
        <v>873</v>
      </c>
      <c r="F314" s="63" t="s">
        <v>829</v>
      </c>
      <c r="G314" s="63" t="s">
        <v>900</v>
      </c>
      <c r="H314" s="64" t="s">
        <v>899</v>
      </c>
      <c r="I314" s="64">
        <v>10</v>
      </c>
      <c r="J314" s="64">
        <v>10</v>
      </c>
      <c r="K314" s="66">
        <f>[1]成绩流水表!U74*0.8</f>
        <v>79.723076923076931</v>
      </c>
      <c r="L314" s="65">
        <f t="shared" si="4"/>
        <v>99.723076923076931</v>
      </c>
      <c r="M314" s="64" t="s">
        <v>965</v>
      </c>
      <c r="N314" s="64"/>
    </row>
    <row r="315" spans="1:14">
      <c r="A315" s="64">
        <v>311</v>
      </c>
      <c r="B315" s="64" t="s">
        <v>844</v>
      </c>
      <c r="C315" s="63">
        <v>1820603</v>
      </c>
      <c r="D315" s="62" t="s">
        <v>1109</v>
      </c>
      <c r="E315" s="63" t="s">
        <v>853</v>
      </c>
      <c r="F315" s="63" t="s">
        <v>817</v>
      </c>
      <c r="G315" s="63" t="s">
        <v>856</v>
      </c>
      <c r="H315" s="64" t="s">
        <v>855</v>
      </c>
      <c r="I315" s="64">
        <v>10</v>
      </c>
      <c r="J315" s="64">
        <v>10</v>
      </c>
      <c r="K315" s="66">
        <f>[1]成绩流水表!U111*0.8</f>
        <v>79.723076923076931</v>
      </c>
      <c r="L315" s="65">
        <f t="shared" si="4"/>
        <v>99.723076923076931</v>
      </c>
      <c r="M315" s="64" t="s">
        <v>965</v>
      </c>
      <c r="N315" s="64"/>
    </row>
    <row r="316" spans="1:14">
      <c r="A316" s="64">
        <v>312</v>
      </c>
      <c r="B316" s="64" t="s">
        <v>844</v>
      </c>
      <c r="C316" s="63" t="s">
        <v>1108</v>
      </c>
      <c r="D316" s="62" t="s">
        <v>1107</v>
      </c>
      <c r="E316" s="63" t="s">
        <v>867</v>
      </c>
      <c r="F316" s="63" t="s">
        <v>829</v>
      </c>
      <c r="G316" s="63" t="s">
        <v>871</v>
      </c>
      <c r="H316" s="64" t="s">
        <v>870</v>
      </c>
      <c r="I316" s="64">
        <v>10</v>
      </c>
      <c r="J316" s="64">
        <v>10</v>
      </c>
      <c r="K316" s="66">
        <f>[1]成绩流水表!U224*0.8</f>
        <v>79.723076923076931</v>
      </c>
      <c r="L316" s="65">
        <f t="shared" si="4"/>
        <v>99.723076923076931</v>
      </c>
      <c r="M316" s="64" t="s">
        <v>965</v>
      </c>
      <c r="N316" s="64"/>
    </row>
    <row r="317" spans="1:14">
      <c r="A317" s="64">
        <v>313</v>
      </c>
      <c r="B317" s="64" t="s">
        <v>844</v>
      </c>
      <c r="C317" s="63" t="s">
        <v>1106</v>
      </c>
      <c r="D317" s="62" t="s">
        <v>1105</v>
      </c>
      <c r="E317" s="63" t="s">
        <v>867</v>
      </c>
      <c r="F317" s="63" t="s">
        <v>829</v>
      </c>
      <c r="G317" s="63" t="s">
        <v>871</v>
      </c>
      <c r="H317" s="64" t="s">
        <v>870</v>
      </c>
      <c r="I317" s="64">
        <v>10</v>
      </c>
      <c r="J317" s="64">
        <v>10</v>
      </c>
      <c r="K317" s="66">
        <f>[1]成绩流水表!U226*0.8</f>
        <v>79.723076923076931</v>
      </c>
      <c r="L317" s="65">
        <f t="shared" si="4"/>
        <v>99.723076923076931</v>
      </c>
      <c r="M317" s="64" t="s">
        <v>965</v>
      </c>
      <c r="N317" s="64"/>
    </row>
    <row r="318" spans="1:14">
      <c r="A318" s="64">
        <v>314</v>
      </c>
      <c r="B318" s="64" t="s">
        <v>844</v>
      </c>
      <c r="C318" s="63" t="s">
        <v>1104</v>
      </c>
      <c r="D318" s="62" t="s">
        <v>1103</v>
      </c>
      <c r="E318" s="63" t="s">
        <v>867</v>
      </c>
      <c r="F318" s="63" t="s">
        <v>829</v>
      </c>
      <c r="G318" s="63" t="s">
        <v>871</v>
      </c>
      <c r="H318" s="64" t="s">
        <v>870</v>
      </c>
      <c r="I318" s="64">
        <v>10</v>
      </c>
      <c r="J318" s="64">
        <v>10</v>
      </c>
      <c r="K318" s="66">
        <f>[1]成绩流水表!U229*0.8</f>
        <v>79.723076923076931</v>
      </c>
      <c r="L318" s="65">
        <f t="shared" si="4"/>
        <v>99.723076923076931</v>
      </c>
      <c r="M318" s="64" t="s">
        <v>965</v>
      </c>
      <c r="N318" s="64"/>
    </row>
    <row r="319" spans="1:14">
      <c r="A319" s="64">
        <v>315</v>
      </c>
      <c r="B319" s="64" t="s">
        <v>844</v>
      </c>
      <c r="C319" s="63" t="s">
        <v>1102</v>
      </c>
      <c r="D319" s="62" t="s">
        <v>1101</v>
      </c>
      <c r="E319" s="63" t="s">
        <v>848</v>
      </c>
      <c r="F319" s="63" t="s">
        <v>829</v>
      </c>
      <c r="G319" s="63" t="s">
        <v>847</v>
      </c>
      <c r="H319" s="64" t="s">
        <v>846</v>
      </c>
      <c r="I319" s="64">
        <v>10</v>
      </c>
      <c r="J319" s="64">
        <v>10</v>
      </c>
      <c r="K319" s="66">
        <f>[1]成绩流水表!U289*0.8</f>
        <v>79.723076923076931</v>
      </c>
      <c r="L319" s="65">
        <f t="shared" si="4"/>
        <v>99.723076923076931</v>
      </c>
      <c r="M319" s="64" t="s">
        <v>965</v>
      </c>
      <c r="N319" s="64"/>
    </row>
    <row r="320" spans="1:14">
      <c r="A320" s="64">
        <v>316</v>
      </c>
      <c r="B320" s="64" t="s">
        <v>844</v>
      </c>
      <c r="C320" s="63" t="s">
        <v>1100</v>
      </c>
      <c r="D320" s="62" t="s">
        <v>1099</v>
      </c>
      <c r="E320" s="63" t="s">
        <v>848</v>
      </c>
      <c r="F320" s="63" t="s">
        <v>829</v>
      </c>
      <c r="G320" s="63" t="s">
        <v>847</v>
      </c>
      <c r="H320" s="64" t="s">
        <v>846</v>
      </c>
      <c r="I320" s="64">
        <v>10</v>
      </c>
      <c r="J320" s="64">
        <v>10</v>
      </c>
      <c r="K320" s="66">
        <f>[1]成绩流水表!U291*0.8</f>
        <v>79.723076923076931</v>
      </c>
      <c r="L320" s="65">
        <f t="shared" si="4"/>
        <v>99.723076923076931</v>
      </c>
      <c r="M320" s="64" t="s">
        <v>965</v>
      </c>
      <c r="N320" s="64"/>
    </row>
    <row r="321" spans="1:14">
      <c r="A321" s="64">
        <v>317</v>
      </c>
      <c r="B321" s="64" t="s">
        <v>844</v>
      </c>
      <c r="C321" s="63">
        <v>1820563</v>
      </c>
      <c r="D321" s="62" t="s">
        <v>1098</v>
      </c>
      <c r="E321" s="63" t="s">
        <v>893</v>
      </c>
      <c r="F321" s="63" t="s">
        <v>817</v>
      </c>
      <c r="G321" s="63" t="s">
        <v>895</v>
      </c>
      <c r="H321" s="64" t="s">
        <v>851</v>
      </c>
      <c r="I321" s="64">
        <v>10</v>
      </c>
      <c r="J321" s="64">
        <v>10</v>
      </c>
      <c r="K321" s="66">
        <f>[1]成绩流水表!U425*0.8</f>
        <v>79.723076923076931</v>
      </c>
      <c r="L321" s="65">
        <f t="shared" si="4"/>
        <v>99.723076923076931</v>
      </c>
      <c r="M321" s="64" t="s">
        <v>965</v>
      </c>
      <c r="N321" s="64"/>
    </row>
    <row r="322" spans="1:14">
      <c r="A322" s="64">
        <v>318</v>
      </c>
      <c r="B322" s="64" t="s">
        <v>844</v>
      </c>
      <c r="C322" s="63">
        <v>1820562</v>
      </c>
      <c r="D322" s="63" t="s">
        <v>1097</v>
      </c>
      <c r="E322" s="63" t="s">
        <v>893</v>
      </c>
      <c r="F322" s="63" t="s">
        <v>817</v>
      </c>
      <c r="G322" s="63" t="s">
        <v>895</v>
      </c>
      <c r="H322" s="63" t="s">
        <v>851</v>
      </c>
      <c r="I322" s="63">
        <v>10</v>
      </c>
      <c r="J322" s="64">
        <v>10</v>
      </c>
      <c r="K322" s="66">
        <f>[1]成绩流水表!U424*0.8</f>
        <v>79.709090909090918</v>
      </c>
      <c r="L322" s="65">
        <f t="shared" si="4"/>
        <v>99.709090909090918</v>
      </c>
      <c r="M322" s="64" t="s">
        <v>965</v>
      </c>
      <c r="N322" s="64" t="s">
        <v>1096</v>
      </c>
    </row>
    <row r="323" spans="1:14">
      <c r="A323" s="64">
        <v>319</v>
      </c>
      <c r="B323" s="64" t="s">
        <v>844</v>
      </c>
      <c r="C323" s="63" t="s">
        <v>1095</v>
      </c>
      <c r="D323" s="67" t="s">
        <v>1094</v>
      </c>
      <c r="E323" s="63" t="s">
        <v>873</v>
      </c>
      <c r="F323" s="63" t="s">
        <v>829</v>
      </c>
      <c r="G323" s="63" t="s">
        <v>900</v>
      </c>
      <c r="H323" s="64" t="s">
        <v>899</v>
      </c>
      <c r="I323" s="64">
        <v>10</v>
      </c>
      <c r="J323" s="64">
        <v>10</v>
      </c>
      <c r="K323" s="66">
        <f>[1]成绩流水表!U72*0.8</f>
        <v>79.692307692307693</v>
      </c>
      <c r="L323" s="65">
        <f t="shared" si="4"/>
        <v>99.692307692307693</v>
      </c>
      <c r="M323" s="64" t="s">
        <v>965</v>
      </c>
      <c r="N323" s="64"/>
    </row>
    <row r="324" spans="1:14">
      <c r="A324" s="64">
        <v>320</v>
      </c>
      <c r="B324" s="64" t="s">
        <v>844</v>
      </c>
      <c r="C324" s="63" t="s">
        <v>1093</v>
      </c>
      <c r="D324" s="67" t="s">
        <v>1092</v>
      </c>
      <c r="E324" s="63" t="s">
        <v>873</v>
      </c>
      <c r="F324" s="63" t="s">
        <v>829</v>
      </c>
      <c r="G324" s="63" t="s">
        <v>900</v>
      </c>
      <c r="H324" s="64" t="s">
        <v>899</v>
      </c>
      <c r="I324" s="64">
        <v>10</v>
      </c>
      <c r="J324" s="64">
        <v>10</v>
      </c>
      <c r="K324" s="66">
        <f>[1]成绩流水表!U75*0.8</f>
        <v>79.692307692307693</v>
      </c>
      <c r="L324" s="65">
        <f t="shared" si="4"/>
        <v>99.692307692307693</v>
      </c>
      <c r="M324" s="64" t="s">
        <v>965</v>
      </c>
      <c r="N324" s="64"/>
    </row>
    <row r="325" spans="1:14">
      <c r="A325" s="64">
        <v>321</v>
      </c>
      <c r="B325" s="64" t="s">
        <v>844</v>
      </c>
      <c r="C325" s="63">
        <v>1820671</v>
      </c>
      <c r="D325" s="71" t="s">
        <v>1091</v>
      </c>
      <c r="E325" s="63" t="s">
        <v>835</v>
      </c>
      <c r="F325" s="63" t="s">
        <v>817</v>
      </c>
      <c r="G325" s="63" t="s">
        <v>935</v>
      </c>
      <c r="H325" s="64" t="s">
        <v>837</v>
      </c>
      <c r="I325" s="64">
        <v>10</v>
      </c>
      <c r="J325" s="64">
        <v>10</v>
      </c>
      <c r="K325" s="66">
        <f>[1]成绩流水表!U196*0.8</f>
        <v>79.692307692307693</v>
      </c>
      <c r="L325" s="65">
        <f t="shared" ref="L325:L388" si="5">SUM(I325:K325)</f>
        <v>99.692307692307693</v>
      </c>
      <c r="M325" s="64" t="s">
        <v>965</v>
      </c>
      <c r="N325" s="64"/>
    </row>
    <row r="326" spans="1:14">
      <c r="A326" s="64">
        <v>322</v>
      </c>
      <c r="B326" s="64" t="s">
        <v>844</v>
      </c>
      <c r="C326" s="63">
        <v>1820691</v>
      </c>
      <c r="D326" s="62" t="s">
        <v>1090</v>
      </c>
      <c r="E326" s="63" t="s">
        <v>835</v>
      </c>
      <c r="F326" s="63" t="s">
        <v>817</v>
      </c>
      <c r="G326" s="63" t="s">
        <v>871</v>
      </c>
      <c r="H326" s="64" t="s">
        <v>870</v>
      </c>
      <c r="I326" s="64">
        <v>10</v>
      </c>
      <c r="J326" s="64">
        <v>10</v>
      </c>
      <c r="K326" s="66">
        <f>[1]成绩流水表!U211*0.8</f>
        <v>79.692307692307693</v>
      </c>
      <c r="L326" s="65">
        <f t="shared" si="5"/>
        <v>99.692307692307693</v>
      </c>
      <c r="M326" s="64" t="s">
        <v>965</v>
      </c>
      <c r="N326" s="64"/>
    </row>
    <row r="327" spans="1:14">
      <c r="A327" s="64">
        <v>323</v>
      </c>
      <c r="B327" s="64" t="s">
        <v>844</v>
      </c>
      <c r="C327" s="63">
        <v>1820643</v>
      </c>
      <c r="D327" s="62" t="s">
        <v>1089</v>
      </c>
      <c r="E327" s="63" t="s">
        <v>818</v>
      </c>
      <c r="F327" s="63" t="s">
        <v>817</v>
      </c>
      <c r="G327" s="63" t="s">
        <v>942</v>
      </c>
      <c r="H327" s="64" t="s">
        <v>1087</v>
      </c>
      <c r="I327" s="64">
        <v>10</v>
      </c>
      <c r="J327" s="64">
        <v>10</v>
      </c>
      <c r="K327" s="66">
        <f>[1]成绩流水表!U311*0.8</f>
        <v>79.692307692307693</v>
      </c>
      <c r="L327" s="65">
        <f t="shared" si="5"/>
        <v>99.692307692307693</v>
      </c>
      <c r="M327" s="64" t="s">
        <v>965</v>
      </c>
      <c r="N327" s="64"/>
    </row>
    <row r="328" spans="1:14">
      <c r="A328" s="64">
        <v>324</v>
      </c>
      <c r="B328" s="64" t="s">
        <v>844</v>
      </c>
      <c r="C328" s="63">
        <v>1820645</v>
      </c>
      <c r="D328" s="62" t="s">
        <v>1088</v>
      </c>
      <c r="E328" s="63" t="s">
        <v>818</v>
      </c>
      <c r="F328" s="63" t="s">
        <v>817</v>
      </c>
      <c r="G328" s="63" t="s">
        <v>942</v>
      </c>
      <c r="H328" s="64" t="s">
        <v>1087</v>
      </c>
      <c r="I328" s="64">
        <v>10</v>
      </c>
      <c r="J328" s="64">
        <v>10</v>
      </c>
      <c r="K328" s="66">
        <f>[1]成绩流水表!U312*0.8</f>
        <v>79.692307692307693</v>
      </c>
      <c r="L328" s="65">
        <f t="shared" si="5"/>
        <v>99.692307692307693</v>
      </c>
      <c r="M328" s="64" t="s">
        <v>965</v>
      </c>
      <c r="N328" s="64"/>
    </row>
    <row r="329" spans="1:14">
      <c r="A329" s="64">
        <v>325</v>
      </c>
      <c r="B329" s="64" t="s">
        <v>844</v>
      </c>
      <c r="C329" s="63" t="s">
        <v>1086</v>
      </c>
      <c r="D329" s="62" t="s">
        <v>1085</v>
      </c>
      <c r="E329" s="63" t="s">
        <v>848</v>
      </c>
      <c r="F329" s="63" t="s">
        <v>829</v>
      </c>
      <c r="G329" s="63" t="s">
        <v>942</v>
      </c>
      <c r="H329" s="64" t="s">
        <v>941</v>
      </c>
      <c r="I329" s="64">
        <v>10</v>
      </c>
      <c r="J329" s="64">
        <v>10</v>
      </c>
      <c r="K329" s="66">
        <f>[1]成绩流水表!U328*0.8</f>
        <v>79.692307692307693</v>
      </c>
      <c r="L329" s="65">
        <f t="shared" si="5"/>
        <v>99.692307692307693</v>
      </c>
      <c r="M329" s="64" t="s">
        <v>965</v>
      </c>
      <c r="N329" s="64"/>
    </row>
    <row r="330" spans="1:14">
      <c r="A330" s="64">
        <v>326</v>
      </c>
      <c r="B330" s="64" t="s">
        <v>844</v>
      </c>
      <c r="C330" s="63" t="s">
        <v>1084</v>
      </c>
      <c r="D330" s="62" t="s">
        <v>1083</v>
      </c>
      <c r="E330" s="63" t="s">
        <v>848</v>
      </c>
      <c r="F330" s="63" t="s">
        <v>829</v>
      </c>
      <c r="G330" s="63" t="s">
        <v>942</v>
      </c>
      <c r="H330" s="64" t="s">
        <v>941</v>
      </c>
      <c r="I330" s="64">
        <v>10</v>
      </c>
      <c r="J330" s="64">
        <v>10</v>
      </c>
      <c r="K330" s="66">
        <f>[1]成绩流水表!U329*0.8</f>
        <v>79.692307692307693</v>
      </c>
      <c r="L330" s="65">
        <f t="shared" si="5"/>
        <v>99.692307692307693</v>
      </c>
      <c r="M330" s="64" t="s">
        <v>965</v>
      </c>
      <c r="N330" s="64"/>
    </row>
    <row r="331" spans="1:14">
      <c r="A331" s="64">
        <v>327</v>
      </c>
      <c r="B331" s="64" t="s">
        <v>844</v>
      </c>
      <c r="C331" s="63" t="s">
        <v>1082</v>
      </c>
      <c r="D331" s="67" t="s">
        <v>1081</v>
      </c>
      <c r="E331" s="63" t="s">
        <v>867</v>
      </c>
      <c r="F331" s="63" t="s">
        <v>829</v>
      </c>
      <c r="G331" s="63" t="s">
        <v>963</v>
      </c>
      <c r="H331" s="64" t="s">
        <v>962</v>
      </c>
      <c r="I331" s="64">
        <v>10</v>
      </c>
      <c r="J331" s="64">
        <v>10</v>
      </c>
      <c r="K331" s="66">
        <f>[1]成绩流水表!U345*0.8</f>
        <v>79.692307692307693</v>
      </c>
      <c r="L331" s="65">
        <f t="shared" si="5"/>
        <v>99.692307692307693</v>
      </c>
      <c r="M331" s="64" t="s">
        <v>965</v>
      </c>
      <c r="N331" s="64"/>
    </row>
    <row r="332" spans="1:14">
      <c r="A332" s="64">
        <v>328</v>
      </c>
      <c r="B332" s="64" t="s">
        <v>844</v>
      </c>
      <c r="C332" s="63">
        <v>1820543</v>
      </c>
      <c r="D332" s="62" t="s">
        <v>1080</v>
      </c>
      <c r="E332" s="63" t="s">
        <v>893</v>
      </c>
      <c r="F332" s="63" t="s">
        <v>817</v>
      </c>
      <c r="G332" s="63" t="s">
        <v>926</v>
      </c>
      <c r="H332" s="64" t="s">
        <v>851</v>
      </c>
      <c r="I332" s="64">
        <v>10</v>
      </c>
      <c r="J332" s="64">
        <v>10</v>
      </c>
      <c r="K332" s="66">
        <f>[1]成绩流水表!U370*0.8</f>
        <v>79.692307692307693</v>
      </c>
      <c r="L332" s="65">
        <f t="shared" si="5"/>
        <v>99.692307692307693</v>
      </c>
      <c r="M332" s="64" t="s">
        <v>965</v>
      </c>
      <c r="N332" s="64"/>
    </row>
    <row r="333" spans="1:14">
      <c r="A333" s="64">
        <v>329</v>
      </c>
      <c r="B333" s="64" t="s">
        <v>844</v>
      </c>
      <c r="C333" s="63">
        <v>1820551</v>
      </c>
      <c r="D333" s="62" t="s">
        <v>1079</v>
      </c>
      <c r="E333" s="63" t="s">
        <v>893</v>
      </c>
      <c r="F333" s="63" t="s">
        <v>817</v>
      </c>
      <c r="G333" s="63" t="s">
        <v>926</v>
      </c>
      <c r="H333" s="64" t="s">
        <v>851</v>
      </c>
      <c r="I333" s="64">
        <v>10</v>
      </c>
      <c r="J333" s="64">
        <v>10</v>
      </c>
      <c r="K333" s="66">
        <f>[1]成绩流水表!U377*0.8</f>
        <v>79.692307692307693</v>
      </c>
      <c r="L333" s="65">
        <f t="shared" si="5"/>
        <v>99.692307692307693</v>
      </c>
      <c r="M333" s="64" t="s">
        <v>965</v>
      </c>
      <c r="N333" s="64"/>
    </row>
    <row r="334" spans="1:14">
      <c r="A334" s="64">
        <v>330</v>
      </c>
      <c r="B334" s="64" t="s">
        <v>844</v>
      </c>
      <c r="C334" s="63">
        <v>1820611</v>
      </c>
      <c r="D334" s="62" t="s">
        <v>1078</v>
      </c>
      <c r="E334" s="63" t="s">
        <v>853</v>
      </c>
      <c r="F334" s="63" t="s">
        <v>817</v>
      </c>
      <c r="G334" s="63" t="s">
        <v>856</v>
      </c>
      <c r="H334" s="64" t="s">
        <v>855</v>
      </c>
      <c r="I334" s="64">
        <v>10</v>
      </c>
      <c r="J334" s="64">
        <v>10</v>
      </c>
      <c r="K334" s="66">
        <f>[1]成绩流水表!U116*0.8</f>
        <v>79.641025641025649</v>
      </c>
      <c r="L334" s="65">
        <f t="shared" si="5"/>
        <v>99.641025641025649</v>
      </c>
      <c r="M334" s="64" t="s">
        <v>965</v>
      </c>
      <c r="N334" s="64"/>
    </row>
    <row r="335" spans="1:14">
      <c r="A335" s="64">
        <v>331</v>
      </c>
      <c r="B335" s="64" t="s">
        <v>844</v>
      </c>
      <c r="C335" s="63" t="s">
        <v>1077</v>
      </c>
      <c r="D335" s="67" t="s">
        <v>1076</v>
      </c>
      <c r="E335" s="63" t="s">
        <v>848</v>
      </c>
      <c r="F335" s="63" t="s">
        <v>829</v>
      </c>
      <c r="G335" s="63" t="s">
        <v>859</v>
      </c>
      <c r="H335" s="64" t="s">
        <v>858</v>
      </c>
      <c r="I335" s="64">
        <v>10</v>
      </c>
      <c r="J335" s="64">
        <v>10</v>
      </c>
      <c r="K335" s="69">
        <f>[1]成绩流水表!U60*0.8</f>
        <v>79.600000000000009</v>
      </c>
      <c r="L335" s="65">
        <f t="shared" si="5"/>
        <v>99.600000000000009</v>
      </c>
      <c r="M335" s="64" t="s">
        <v>965</v>
      </c>
      <c r="N335" s="64"/>
    </row>
    <row r="336" spans="1:14">
      <c r="A336" s="64">
        <v>332</v>
      </c>
      <c r="B336" s="64" t="s">
        <v>844</v>
      </c>
      <c r="C336" s="63" t="s">
        <v>1075</v>
      </c>
      <c r="D336" s="62" t="s">
        <v>1074</v>
      </c>
      <c r="E336" s="63" t="s">
        <v>969</v>
      </c>
      <c r="F336" s="63" t="s">
        <v>829</v>
      </c>
      <c r="G336" s="63" t="s">
        <v>852</v>
      </c>
      <c r="H336" s="64" t="s">
        <v>851</v>
      </c>
      <c r="I336" s="64">
        <v>10</v>
      </c>
      <c r="J336" s="64">
        <v>10</v>
      </c>
      <c r="K336" s="69">
        <f>[1]成绩流水表!U407*0.8</f>
        <v>79.600000000000009</v>
      </c>
      <c r="L336" s="65">
        <f t="shared" si="5"/>
        <v>99.600000000000009</v>
      </c>
      <c r="M336" s="64" t="s">
        <v>965</v>
      </c>
      <c r="N336" s="64"/>
    </row>
    <row r="337" spans="1:14">
      <c r="A337" s="64">
        <v>333</v>
      </c>
      <c r="B337" s="64" t="s">
        <v>844</v>
      </c>
      <c r="C337" s="63">
        <v>1820558</v>
      </c>
      <c r="D337" s="62" t="s">
        <v>1073</v>
      </c>
      <c r="E337" s="63" t="s">
        <v>893</v>
      </c>
      <c r="F337" s="63" t="s">
        <v>817</v>
      </c>
      <c r="G337" s="63" t="s">
        <v>895</v>
      </c>
      <c r="H337" s="64" t="s">
        <v>851</v>
      </c>
      <c r="I337" s="64">
        <v>10</v>
      </c>
      <c r="J337" s="64">
        <v>10</v>
      </c>
      <c r="K337" s="69">
        <f>[1]成绩流水表!U420*0.8</f>
        <v>79.600000000000009</v>
      </c>
      <c r="L337" s="65">
        <f t="shared" si="5"/>
        <v>99.600000000000009</v>
      </c>
      <c r="M337" s="64" t="s">
        <v>965</v>
      </c>
      <c r="N337" s="64"/>
    </row>
    <row r="338" spans="1:14">
      <c r="A338" s="64">
        <v>334</v>
      </c>
      <c r="B338" s="64" t="s">
        <v>844</v>
      </c>
      <c r="C338" s="63">
        <v>1820685</v>
      </c>
      <c r="D338" s="62" t="s">
        <v>1072</v>
      </c>
      <c r="E338" s="63" t="s">
        <v>835</v>
      </c>
      <c r="F338" s="63" t="s">
        <v>817</v>
      </c>
      <c r="G338" s="63" t="s">
        <v>1012</v>
      </c>
      <c r="H338" s="64" t="s">
        <v>1011</v>
      </c>
      <c r="I338" s="64">
        <v>10</v>
      </c>
      <c r="J338" s="64">
        <v>10</v>
      </c>
      <c r="K338" s="66">
        <f>[1]成绩流水表!U299*0.8</f>
        <v>79.587692307692308</v>
      </c>
      <c r="L338" s="65">
        <f t="shared" si="5"/>
        <v>99.587692307692308</v>
      </c>
      <c r="M338" s="64" t="s">
        <v>965</v>
      </c>
      <c r="N338" s="64"/>
    </row>
    <row r="339" spans="1:14">
      <c r="A339" s="64">
        <v>335</v>
      </c>
      <c r="B339" s="64" t="s">
        <v>844</v>
      </c>
      <c r="C339" s="63">
        <v>1822438</v>
      </c>
      <c r="D339" s="67" t="s">
        <v>1071</v>
      </c>
      <c r="E339" s="63" t="s">
        <v>863</v>
      </c>
      <c r="F339" s="63" t="s">
        <v>817</v>
      </c>
      <c r="G339" s="63" t="s">
        <v>859</v>
      </c>
      <c r="H339" s="64" t="s">
        <v>858</v>
      </c>
      <c r="I339" s="64">
        <v>10</v>
      </c>
      <c r="J339" s="64">
        <v>10</v>
      </c>
      <c r="K339" s="66">
        <f>[1]成绩流水表!U48*0.8</f>
        <v>79.569230769230785</v>
      </c>
      <c r="L339" s="65">
        <f t="shared" si="5"/>
        <v>99.569230769230785</v>
      </c>
      <c r="M339" s="64" t="s">
        <v>965</v>
      </c>
      <c r="N339" s="64"/>
    </row>
    <row r="340" spans="1:14">
      <c r="A340" s="64">
        <v>336</v>
      </c>
      <c r="B340" s="64" t="s">
        <v>844</v>
      </c>
      <c r="C340" s="63">
        <v>1820694</v>
      </c>
      <c r="D340" s="71" t="s">
        <v>1070</v>
      </c>
      <c r="E340" s="63" t="s">
        <v>835</v>
      </c>
      <c r="F340" s="63" t="s">
        <v>817</v>
      </c>
      <c r="G340" s="63" t="s">
        <v>935</v>
      </c>
      <c r="H340" s="64" t="s">
        <v>837</v>
      </c>
      <c r="I340" s="64">
        <v>10</v>
      </c>
      <c r="J340" s="64">
        <v>10</v>
      </c>
      <c r="K340" s="66">
        <f>[1]成绩流水表!U198*0.8</f>
        <v>79.544615384615383</v>
      </c>
      <c r="L340" s="65">
        <f t="shared" si="5"/>
        <v>99.544615384615383</v>
      </c>
      <c r="M340" s="64" t="s">
        <v>965</v>
      </c>
      <c r="N340" s="64"/>
    </row>
    <row r="341" spans="1:14">
      <c r="A341" s="64">
        <v>337</v>
      </c>
      <c r="B341" s="64" t="s">
        <v>844</v>
      </c>
      <c r="C341" s="63">
        <v>1820613</v>
      </c>
      <c r="D341" s="70" t="s">
        <v>1069</v>
      </c>
      <c r="E341" s="63" t="s">
        <v>853</v>
      </c>
      <c r="F341" s="63" t="s">
        <v>817</v>
      </c>
      <c r="G341" s="63" t="s">
        <v>924</v>
      </c>
      <c r="H341" s="64" t="s">
        <v>923</v>
      </c>
      <c r="I341" s="64">
        <v>10</v>
      </c>
      <c r="J341" s="64">
        <v>10</v>
      </c>
      <c r="K341" s="66">
        <f>[1]成绩流水表!U28*0.8</f>
        <v>79.538461538461547</v>
      </c>
      <c r="L341" s="65">
        <f t="shared" si="5"/>
        <v>99.538461538461547</v>
      </c>
      <c r="M341" s="64" t="s">
        <v>965</v>
      </c>
      <c r="N341" s="64"/>
    </row>
    <row r="342" spans="1:14">
      <c r="A342" s="64">
        <v>338</v>
      </c>
      <c r="B342" s="64" t="s">
        <v>844</v>
      </c>
      <c r="C342" s="63" t="s">
        <v>1068</v>
      </c>
      <c r="D342" s="62" t="s">
        <v>1067</v>
      </c>
      <c r="E342" s="63" t="s">
        <v>873</v>
      </c>
      <c r="F342" s="63" t="s">
        <v>829</v>
      </c>
      <c r="G342" s="63" t="s">
        <v>926</v>
      </c>
      <c r="H342" s="64" t="s">
        <v>851</v>
      </c>
      <c r="I342" s="64">
        <v>10</v>
      </c>
      <c r="J342" s="64">
        <v>10</v>
      </c>
      <c r="K342" s="66">
        <f>[1]成绩流水表!U383*0.8</f>
        <v>79.538461538461547</v>
      </c>
      <c r="L342" s="65">
        <f t="shared" si="5"/>
        <v>99.538461538461547</v>
      </c>
      <c r="M342" s="64" t="s">
        <v>965</v>
      </c>
      <c r="N342" s="64"/>
    </row>
    <row r="343" spans="1:14">
      <c r="A343" s="64">
        <v>339</v>
      </c>
      <c r="B343" s="64" t="s">
        <v>844</v>
      </c>
      <c r="C343" s="63" t="s">
        <v>1066</v>
      </c>
      <c r="D343" s="72" t="s">
        <v>1065</v>
      </c>
      <c r="E343" s="68" t="s">
        <v>873</v>
      </c>
      <c r="F343" s="63" t="s">
        <v>829</v>
      </c>
      <c r="G343" s="63" t="s">
        <v>816</v>
      </c>
      <c r="H343" s="64" t="s">
        <v>851</v>
      </c>
      <c r="I343" s="64">
        <v>10</v>
      </c>
      <c r="J343" s="64">
        <v>10</v>
      </c>
      <c r="K343" s="64">
        <v>79.510000000000005</v>
      </c>
      <c r="L343" s="65">
        <f t="shared" si="5"/>
        <v>99.51</v>
      </c>
      <c r="M343" s="64" t="s">
        <v>965</v>
      </c>
      <c r="N343" s="64"/>
    </row>
    <row r="344" spans="1:14">
      <c r="A344" s="64">
        <v>340</v>
      </c>
      <c r="B344" s="64" t="s">
        <v>844</v>
      </c>
      <c r="C344" s="63" t="s">
        <v>1064</v>
      </c>
      <c r="D344" s="67" t="s">
        <v>1063</v>
      </c>
      <c r="E344" s="63" t="s">
        <v>848</v>
      </c>
      <c r="F344" s="63" t="s">
        <v>829</v>
      </c>
      <c r="G344" s="63" t="s">
        <v>859</v>
      </c>
      <c r="H344" s="64" t="s">
        <v>858</v>
      </c>
      <c r="I344" s="64">
        <v>10</v>
      </c>
      <c r="J344" s="64">
        <v>10</v>
      </c>
      <c r="K344" s="66">
        <f>[1]成绩流水表!U66*0.8</f>
        <v>79.507692307692309</v>
      </c>
      <c r="L344" s="65">
        <f t="shared" si="5"/>
        <v>99.507692307692309</v>
      </c>
      <c r="M344" s="64" t="s">
        <v>965</v>
      </c>
      <c r="N344" s="64"/>
    </row>
    <row r="345" spans="1:14">
      <c r="A345" s="64">
        <v>341</v>
      </c>
      <c r="B345" s="64" t="s">
        <v>844</v>
      </c>
      <c r="C345" s="63" t="s">
        <v>1062</v>
      </c>
      <c r="D345" s="62" t="s">
        <v>1061</v>
      </c>
      <c r="E345" s="63" t="s">
        <v>867</v>
      </c>
      <c r="F345" s="63" t="s">
        <v>829</v>
      </c>
      <c r="G345" s="63" t="s">
        <v>871</v>
      </c>
      <c r="H345" s="64" t="s">
        <v>870</v>
      </c>
      <c r="I345" s="64">
        <v>10</v>
      </c>
      <c r="J345" s="64">
        <v>10</v>
      </c>
      <c r="K345" s="66">
        <f>[1]成绩流水表!U228*0.8</f>
        <v>79.507692307692309</v>
      </c>
      <c r="L345" s="65">
        <f t="shared" si="5"/>
        <v>99.507692307692309</v>
      </c>
      <c r="M345" s="64" t="s">
        <v>965</v>
      </c>
      <c r="N345" s="64"/>
    </row>
    <row r="346" spans="1:14">
      <c r="A346" s="64">
        <v>342</v>
      </c>
      <c r="B346" s="64" t="s">
        <v>844</v>
      </c>
      <c r="C346" s="63" t="s">
        <v>1060</v>
      </c>
      <c r="D346" s="69" t="s">
        <v>1059</v>
      </c>
      <c r="E346" s="63" t="s">
        <v>867</v>
      </c>
      <c r="F346" s="63" t="s">
        <v>829</v>
      </c>
      <c r="G346" s="63" t="s">
        <v>1033</v>
      </c>
      <c r="H346" s="64" t="s">
        <v>1032</v>
      </c>
      <c r="I346" s="64">
        <v>10</v>
      </c>
      <c r="J346" s="64">
        <v>10</v>
      </c>
      <c r="K346" s="66">
        <f>[1]成绩流水表!U261*0.8</f>
        <v>79.507692307692309</v>
      </c>
      <c r="L346" s="65">
        <f t="shared" si="5"/>
        <v>99.507692307692309</v>
      </c>
      <c r="M346" s="64" t="s">
        <v>965</v>
      </c>
      <c r="N346" s="64"/>
    </row>
    <row r="347" spans="1:14">
      <c r="A347" s="64">
        <v>343</v>
      </c>
      <c r="B347" s="64" t="s">
        <v>844</v>
      </c>
      <c r="C347" s="63" t="s">
        <v>1058</v>
      </c>
      <c r="D347" s="69" t="s">
        <v>1057</v>
      </c>
      <c r="E347" s="63" t="s">
        <v>867</v>
      </c>
      <c r="F347" s="63" t="s">
        <v>829</v>
      </c>
      <c r="G347" s="63" t="s">
        <v>1033</v>
      </c>
      <c r="H347" s="64" t="s">
        <v>1032</v>
      </c>
      <c r="I347" s="64">
        <v>10</v>
      </c>
      <c r="J347" s="64">
        <v>10</v>
      </c>
      <c r="K347" s="66">
        <f>[1]成绩流水表!U269*0.8</f>
        <v>79.507692307692309</v>
      </c>
      <c r="L347" s="65">
        <f t="shared" si="5"/>
        <v>99.507692307692309</v>
      </c>
      <c r="M347" s="64" t="s">
        <v>965</v>
      </c>
      <c r="N347" s="64"/>
    </row>
    <row r="348" spans="1:14">
      <c r="A348" s="64">
        <v>344</v>
      </c>
      <c r="B348" s="64" t="s">
        <v>844</v>
      </c>
      <c r="C348" s="63">
        <v>1820618</v>
      </c>
      <c r="D348" s="70" t="s">
        <v>1056</v>
      </c>
      <c r="E348" s="63" t="s">
        <v>853</v>
      </c>
      <c r="F348" s="63" t="s">
        <v>817</v>
      </c>
      <c r="G348" s="63" t="s">
        <v>924</v>
      </c>
      <c r="H348" s="64" t="s">
        <v>923</v>
      </c>
      <c r="I348" s="64">
        <v>10</v>
      </c>
      <c r="J348" s="64">
        <v>10</v>
      </c>
      <c r="K348" s="66">
        <f>[1]成绩流水表!U33*0.8</f>
        <v>79.476923076923072</v>
      </c>
      <c r="L348" s="65">
        <f t="shared" si="5"/>
        <v>99.476923076923072</v>
      </c>
      <c r="M348" s="64" t="s">
        <v>965</v>
      </c>
      <c r="N348" s="64"/>
    </row>
    <row r="349" spans="1:14">
      <c r="A349" s="64">
        <v>345</v>
      </c>
      <c r="B349" s="64" t="s">
        <v>844</v>
      </c>
      <c r="C349" s="63" t="s">
        <v>1055</v>
      </c>
      <c r="D349" s="67" t="s">
        <v>1054</v>
      </c>
      <c r="E349" s="63" t="s">
        <v>848</v>
      </c>
      <c r="F349" s="63" t="s">
        <v>829</v>
      </c>
      <c r="G349" s="63" t="s">
        <v>859</v>
      </c>
      <c r="H349" s="64" t="s">
        <v>858</v>
      </c>
      <c r="I349" s="64">
        <v>10</v>
      </c>
      <c r="J349" s="64">
        <v>10</v>
      </c>
      <c r="K349" s="66">
        <f>[1]成绩流水表!U59*0.8</f>
        <v>79.476923076923072</v>
      </c>
      <c r="L349" s="65">
        <f t="shared" si="5"/>
        <v>99.476923076923072</v>
      </c>
      <c r="M349" s="64" t="s">
        <v>965</v>
      </c>
      <c r="N349" s="64"/>
    </row>
    <row r="350" spans="1:14">
      <c r="A350" s="64">
        <v>346</v>
      </c>
      <c r="B350" s="64" t="s">
        <v>844</v>
      </c>
      <c r="C350" s="63" t="s">
        <v>1053</v>
      </c>
      <c r="D350" s="67" t="s">
        <v>1052</v>
      </c>
      <c r="E350" s="63" t="s">
        <v>848</v>
      </c>
      <c r="F350" s="63" t="s">
        <v>829</v>
      </c>
      <c r="G350" s="63" t="s">
        <v>859</v>
      </c>
      <c r="H350" s="64" t="s">
        <v>858</v>
      </c>
      <c r="I350" s="64">
        <v>10</v>
      </c>
      <c r="J350" s="64">
        <v>10</v>
      </c>
      <c r="K350" s="66">
        <f>[1]成绩流水表!U64*0.8</f>
        <v>79.476923076923072</v>
      </c>
      <c r="L350" s="65">
        <f t="shared" si="5"/>
        <v>99.476923076923072</v>
      </c>
      <c r="M350" s="64" t="s">
        <v>965</v>
      </c>
      <c r="N350" s="64"/>
    </row>
    <row r="351" spans="1:14">
      <c r="A351" s="64">
        <v>347</v>
      </c>
      <c r="B351" s="64" t="s">
        <v>844</v>
      </c>
      <c r="C351" s="63" t="s">
        <v>1051</v>
      </c>
      <c r="D351" s="62" t="s">
        <v>1050</v>
      </c>
      <c r="E351" s="63" t="s">
        <v>848</v>
      </c>
      <c r="F351" s="63" t="s">
        <v>829</v>
      </c>
      <c r="G351" s="63" t="s">
        <v>847</v>
      </c>
      <c r="H351" s="64" t="s">
        <v>846</v>
      </c>
      <c r="I351" s="64">
        <v>10</v>
      </c>
      <c r="J351" s="64">
        <v>10</v>
      </c>
      <c r="K351" s="66">
        <f>[1]成绩流水表!U282*0.8</f>
        <v>79.446153846153848</v>
      </c>
      <c r="L351" s="65">
        <f t="shared" si="5"/>
        <v>99.446153846153848</v>
      </c>
      <c r="M351" s="64" t="s">
        <v>965</v>
      </c>
      <c r="N351" s="64"/>
    </row>
    <row r="352" spans="1:14">
      <c r="A352" s="64">
        <v>348</v>
      </c>
      <c r="B352" s="64" t="s">
        <v>844</v>
      </c>
      <c r="C352" s="63">
        <v>1820561</v>
      </c>
      <c r="D352" s="62" t="s">
        <v>1049</v>
      </c>
      <c r="E352" s="63" t="s">
        <v>893</v>
      </c>
      <c r="F352" s="63" t="s">
        <v>817</v>
      </c>
      <c r="G352" s="63" t="s">
        <v>895</v>
      </c>
      <c r="H352" s="64" t="s">
        <v>851</v>
      </c>
      <c r="I352" s="64">
        <v>10</v>
      </c>
      <c r="J352" s="64">
        <v>10</v>
      </c>
      <c r="K352" s="66">
        <f>[1]成绩流水表!U423*0.8</f>
        <v>79.446153846153848</v>
      </c>
      <c r="L352" s="65">
        <f t="shared" si="5"/>
        <v>99.446153846153848</v>
      </c>
      <c r="M352" s="64" t="s">
        <v>965</v>
      </c>
      <c r="N352" s="64"/>
    </row>
    <row r="353" spans="1:14">
      <c r="A353" s="64">
        <v>349</v>
      </c>
      <c r="B353" s="64" t="s">
        <v>844</v>
      </c>
      <c r="C353" s="63" t="s">
        <v>1048</v>
      </c>
      <c r="D353" s="62" t="s">
        <v>1047</v>
      </c>
      <c r="E353" s="63" t="s">
        <v>969</v>
      </c>
      <c r="F353" s="63" t="s">
        <v>829</v>
      </c>
      <c r="G353" s="63" t="s">
        <v>852</v>
      </c>
      <c r="H353" s="64" t="s">
        <v>851</v>
      </c>
      <c r="I353" s="64">
        <v>10</v>
      </c>
      <c r="J353" s="64">
        <v>10</v>
      </c>
      <c r="K353" s="69">
        <f>[1]成绩流水表!U411*0.8</f>
        <v>79.44</v>
      </c>
      <c r="L353" s="65">
        <f t="shared" si="5"/>
        <v>99.44</v>
      </c>
      <c r="M353" s="64" t="s">
        <v>965</v>
      </c>
      <c r="N353" s="64"/>
    </row>
    <row r="354" spans="1:14">
      <c r="A354" s="64">
        <v>350</v>
      </c>
      <c r="B354" s="64" t="s">
        <v>844</v>
      </c>
      <c r="C354" s="63">
        <v>1820661</v>
      </c>
      <c r="D354" s="71" t="s">
        <v>1046</v>
      </c>
      <c r="E354" s="63" t="s">
        <v>835</v>
      </c>
      <c r="F354" s="63" t="s">
        <v>817</v>
      </c>
      <c r="G354" s="63" t="s">
        <v>935</v>
      </c>
      <c r="H354" s="64" t="s">
        <v>837</v>
      </c>
      <c r="I354" s="64">
        <v>10</v>
      </c>
      <c r="J354" s="64">
        <v>10</v>
      </c>
      <c r="K354" s="66">
        <f>[1]成绩流水表!U193*0.8</f>
        <v>79.415384615384625</v>
      </c>
      <c r="L354" s="65">
        <f t="shared" si="5"/>
        <v>99.415384615384625</v>
      </c>
      <c r="M354" s="64" t="s">
        <v>965</v>
      </c>
      <c r="N354" s="64"/>
    </row>
    <row r="355" spans="1:14">
      <c r="A355" s="64">
        <v>351</v>
      </c>
      <c r="B355" s="64" t="s">
        <v>844</v>
      </c>
      <c r="C355" s="63" t="s">
        <v>1045</v>
      </c>
      <c r="D355" s="70" t="s">
        <v>1044</v>
      </c>
      <c r="E355" s="63" t="s">
        <v>848</v>
      </c>
      <c r="F355" s="63" t="s">
        <v>829</v>
      </c>
      <c r="G355" s="63" t="s">
        <v>924</v>
      </c>
      <c r="H355" s="64" t="s">
        <v>923</v>
      </c>
      <c r="I355" s="64">
        <v>10</v>
      </c>
      <c r="J355" s="64">
        <v>10</v>
      </c>
      <c r="K355" s="66">
        <f>[1]成绩流水表!U46*0.8</f>
        <v>79.384615384615387</v>
      </c>
      <c r="L355" s="65">
        <f t="shared" si="5"/>
        <v>99.384615384615387</v>
      </c>
      <c r="M355" s="64" t="s">
        <v>965</v>
      </c>
      <c r="N355" s="64"/>
    </row>
    <row r="356" spans="1:14">
      <c r="A356" s="64">
        <v>352</v>
      </c>
      <c r="B356" s="64" t="s">
        <v>844</v>
      </c>
      <c r="C356" s="63">
        <v>1822448</v>
      </c>
      <c r="D356" s="67" t="s">
        <v>1043</v>
      </c>
      <c r="E356" s="63" t="s">
        <v>863</v>
      </c>
      <c r="F356" s="63" t="s">
        <v>817</v>
      </c>
      <c r="G356" s="63" t="s">
        <v>859</v>
      </c>
      <c r="H356" s="64" t="s">
        <v>858</v>
      </c>
      <c r="I356" s="64">
        <v>10</v>
      </c>
      <c r="J356" s="64">
        <v>10</v>
      </c>
      <c r="K356" s="66">
        <f>[1]成绩流水表!U52*0.8</f>
        <v>79.384615384615387</v>
      </c>
      <c r="L356" s="65">
        <f t="shared" si="5"/>
        <v>99.384615384615387</v>
      </c>
      <c r="M356" s="64" t="s">
        <v>965</v>
      </c>
      <c r="N356" s="64"/>
    </row>
    <row r="357" spans="1:14">
      <c r="A357" s="64">
        <v>353</v>
      </c>
      <c r="B357" s="64" t="s">
        <v>844</v>
      </c>
      <c r="C357" s="63">
        <v>1820598</v>
      </c>
      <c r="D357" s="62" t="s">
        <v>1018</v>
      </c>
      <c r="E357" s="63" t="s">
        <v>853</v>
      </c>
      <c r="F357" s="63" t="s">
        <v>817</v>
      </c>
      <c r="G357" s="63" t="s">
        <v>856</v>
      </c>
      <c r="H357" s="64" t="s">
        <v>855</v>
      </c>
      <c r="I357" s="64">
        <v>10</v>
      </c>
      <c r="J357" s="64">
        <v>10</v>
      </c>
      <c r="K357" s="66">
        <f>[1]成绩流水表!U106*0.8</f>
        <v>79.384615384615387</v>
      </c>
      <c r="L357" s="65">
        <f t="shared" si="5"/>
        <v>99.384615384615387</v>
      </c>
      <c r="M357" s="64" t="s">
        <v>965</v>
      </c>
      <c r="N357" s="64"/>
    </row>
    <row r="358" spans="1:14">
      <c r="A358" s="64">
        <v>354</v>
      </c>
      <c r="B358" s="64" t="s">
        <v>844</v>
      </c>
      <c r="C358" s="63" t="s">
        <v>1042</v>
      </c>
      <c r="D358" s="62" t="s">
        <v>1041</v>
      </c>
      <c r="E358" s="63" t="s">
        <v>896</v>
      </c>
      <c r="F358" s="63" t="s">
        <v>829</v>
      </c>
      <c r="G358" s="63" t="s">
        <v>951</v>
      </c>
      <c r="H358" s="64" t="s">
        <v>587</v>
      </c>
      <c r="I358" s="64">
        <v>10</v>
      </c>
      <c r="J358" s="64">
        <v>10</v>
      </c>
      <c r="K358" s="66">
        <f>[1]成绩流水表!U144*0.8</f>
        <v>79.384615384615387</v>
      </c>
      <c r="L358" s="65">
        <f t="shared" si="5"/>
        <v>99.384615384615387</v>
      </c>
      <c r="M358" s="64" t="s">
        <v>965</v>
      </c>
      <c r="N358" s="64"/>
    </row>
    <row r="359" spans="1:14">
      <c r="A359" s="64">
        <v>355</v>
      </c>
      <c r="B359" s="64" t="s">
        <v>844</v>
      </c>
      <c r="C359" s="63" t="s">
        <v>1040</v>
      </c>
      <c r="D359" s="62" t="s">
        <v>1039</v>
      </c>
      <c r="E359" s="63" t="s">
        <v>969</v>
      </c>
      <c r="F359" s="63" t="s">
        <v>829</v>
      </c>
      <c r="G359" s="63" t="s">
        <v>842</v>
      </c>
      <c r="H359" s="64" t="s">
        <v>841</v>
      </c>
      <c r="I359" s="64">
        <v>10</v>
      </c>
      <c r="J359" s="64">
        <v>10</v>
      </c>
      <c r="K359" s="66">
        <f>[1]成绩流水表!U178*0.8</f>
        <v>79.384615384615387</v>
      </c>
      <c r="L359" s="65">
        <f t="shared" si="5"/>
        <v>99.384615384615387</v>
      </c>
      <c r="M359" s="64" t="s">
        <v>965</v>
      </c>
      <c r="N359" s="64"/>
    </row>
    <row r="360" spans="1:14">
      <c r="A360" s="64">
        <v>356</v>
      </c>
      <c r="B360" s="64" t="s">
        <v>844</v>
      </c>
      <c r="C360" s="63" t="s">
        <v>1038</v>
      </c>
      <c r="D360" s="62" t="s">
        <v>1037</v>
      </c>
      <c r="E360" s="63" t="s">
        <v>969</v>
      </c>
      <c r="F360" s="63" t="s">
        <v>829</v>
      </c>
      <c r="G360" s="63" t="s">
        <v>842</v>
      </c>
      <c r="H360" s="64" t="s">
        <v>841</v>
      </c>
      <c r="I360" s="64">
        <v>10</v>
      </c>
      <c r="J360" s="64">
        <v>10</v>
      </c>
      <c r="K360" s="66">
        <f>[1]成绩流水表!U184*0.8</f>
        <v>79.384615384615387</v>
      </c>
      <c r="L360" s="65">
        <f t="shared" si="5"/>
        <v>99.384615384615387</v>
      </c>
      <c r="M360" s="64" t="s">
        <v>965</v>
      </c>
      <c r="N360" s="64"/>
    </row>
    <row r="361" spans="1:14">
      <c r="A361" s="64">
        <v>357</v>
      </c>
      <c r="B361" s="64" t="s">
        <v>844</v>
      </c>
      <c r="C361" s="63" t="s">
        <v>1036</v>
      </c>
      <c r="D361" s="70" t="s">
        <v>1035</v>
      </c>
      <c r="E361" s="63" t="s">
        <v>867</v>
      </c>
      <c r="F361" s="63" t="s">
        <v>829</v>
      </c>
      <c r="G361" s="63" t="s">
        <v>866</v>
      </c>
      <c r="H361" s="64" t="s">
        <v>865</v>
      </c>
      <c r="I361" s="64">
        <v>10</v>
      </c>
      <c r="J361" s="64">
        <v>10</v>
      </c>
      <c r="K361" s="66">
        <f>[1]成绩流水表!U242*0.8</f>
        <v>79.384615384615387</v>
      </c>
      <c r="L361" s="65">
        <f t="shared" si="5"/>
        <v>99.384615384615387</v>
      </c>
      <c r="M361" s="64" t="s">
        <v>965</v>
      </c>
      <c r="N361" s="64"/>
    </row>
    <row r="362" spans="1:14">
      <c r="A362" s="64">
        <v>358</v>
      </c>
      <c r="B362" s="64" t="s">
        <v>844</v>
      </c>
      <c r="C362" s="68">
        <v>1822434</v>
      </c>
      <c r="D362" s="69" t="s">
        <v>1034</v>
      </c>
      <c r="E362" s="68" t="s">
        <v>863</v>
      </c>
      <c r="F362" s="63" t="s">
        <v>817</v>
      </c>
      <c r="G362" s="63" t="s">
        <v>1033</v>
      </c>
      <c r="H362" s="64" t="s">
        <v>1032</v>
      </c>
      <c r="I362" s="64">
        <v>10</v>
      </c>
      <c r="J362" s="64">
        <v>10</v>
      </c>
      <c r="K362" s="66">
        <f>[1]成绩流水表!U255*0.8</f>
        <v>79.384615384615387</v>
      </c>
      <c r="L362" s="65">
        <f t="shared" si="5"/>
        <v>99.384615384615387</v>
      </c>
      <c r="M362" s="64" t="s">
        <v>965</v>
      </c>
      <c r="N362" s="64"/>
    </row>
    <row r="363" spans="1:14">
      <c r="A363" s="64">
        <v>359</v>
      </c>
      <c r="B363" s="64" t="s">
        <v>844</v>
      </c>
      <c r="C363" s="63">
        <v>1820665</v>
      </c>
      <c r="D363" s="62" t="s">
        <v>1031</v>
      </c>
      <c r="E363" s="63" t="s">
        <v>835</v>
      </c>
      <c r="F363" s="63" t="s">
        <v>817</v>
      </c>
      <c r="G363" s="63" t="s">
        <v>942</v>
      </c>
      <c r="H363" s="64" t="s">
        <v>941</v>
      </c>
      <c r="I363" s="64">
        <v>10</v>
      </c>
      <c r="J363" s="64">
        <v>10</v>
      </c>
      <c r="K363" s="66">
        <f>[1]成绩流水表!U318*0.8</f>
        <v>79.384615384615387</v>
      </c>
      <c r="L363" s="65">
        <f t="shared" si="5"/>
        <v>99.384615384615387</v>
      </c>
      <c r="M363" s="64" t="s">
        <v>965</v>
      </c>
      <c r="N363" s="64"/>
    </row>
    <row r="364" spans="1:14">
      <c r="A364" s="64">
        <v>360</v>
      </c>
      <c r="B364" s="64" t="s">
        <v>844</v>
      </c>
      <c r="C364" s="63" t="s">
        <v>1030</v>
      </c>
      <c r="D364" s="67" t="s">
        <v>1029</v>
      </c>
      <c r="E364" s="63" t="s">
        <v>867</v>
      </c>
      <c r="F364" s="63" t="s">
        <v>829</v>
      </c>
      <c r="G364" s="63" t="s">
        <v>963</v>
      </c>
      <c r="H364" s="64" t="s">
        <v>962</v>
      </c>
      <c r="I364" s="64">
        <v>10</v>
      </c>
      <c r="J364" s="64">
        <v>10</v>
      </c>
      <c r="K364" s="66">
        <f>[1]成绩流水表!U341*0.8</f>
        <v>79.384615384615387</v>
      </c>
      <c r="L364" s="65">
        <f t="shared" si="5"/>
        <v>99.384615384615387</v>
      </c>
      <c r="M364" s="64" t="s">
        <v>965</v>
      </c>
      <c r="N364" s="64"/>
    </row>
    <row r="365" spans="1:14">
      <c r="A365" s="64">
        <v>361</v>
      </c>
      <c r="B365" s="64" t="s">
        <v>844</v>
      </c>
      <c r="C365" s="63">
        <v>1820534</v>
      </c>
      <c r="D365" s="62" t="s">
        <v>1028</v>
      </c>
      <c r="E365" s="63" t="s">
        <v>893</v>
      </c>
      <c r="F365" s="63" t="s">
        <v>817</v>
      </c>
      <c r="G365" s="63" t="s">
        <v>926</v>
      </c>
      <c r="H365" s="64" t="s">
        <v>851</v>
      </c>
      <c r="I365" s="64">
        <v>10</v>
      </c>
      <c r="J365" s="64">
        <v>10</v>
      </c>
      <c r="K365" s="66">
        <f>[1]成绩流水表!U380*0.8</f>
        <v>79.384615384615387</v>
      </c>
      <c r="L365" s="65">
        <f t="shared" si="5"/>
        <v>99.384615384615387</v>
      </c>
      <c r="M365" s="64" t="s">
        <v>965</v>
      </c>
      <c r="N365" s="64"/>
    </row>
    <row r="366" spans="1:14">
      <c r="A366" s="64">
        <v>362</v>
      </c>
      <c r="B366" s="64" t="s">
        <v>844</v>
      </c>
      <c r="C366" s="63">
        <v>1820539</v>
      </c>
      <c r="D366" s="62" t="s">
        <v>1027</v>
      </c>
      <c r="E366" s="63" t="s">
        <v>893</v>
      </c>
      <c r="F366" s="63" t="s">
        <v>817</v>
      </c>
      <c r="G366" s="63" t="s">
        <v>926</v>
      </c>
      <c r="H366" s="64" t="s">
        <v>851</v>
      </c>
      <c r="I366" s="64">
        <v>10</v>
      </c>
      <c r="J366" s="64">
        <v>10</v>
      </c>
      <c r="K366" s="66">
        <f>[1]成绩流水表!U381*0.8</f>
        <v>79.384615384615387</v>
      </c>
      <c r="L366" s="65">
        <f t="shared" si="5"/>
        <v>99.384615384615387</v>
      </c>
      <c r="M366" s="64" t="s">
        <v>965</v>
      </c>
      <c r="N366" s="64"/>
    </row>
    <row r="367" spans="1:14">
      <c r="A367" s="64">
        <v>363</v>
      </c>
      <c r="B367" s="64" t="s">
        <v>844</v>
      </c>
      <c r="C367" s="63" t="s">
        <v>1026</v>
      </c>
      <c r="D367" s="62" t="s">
        <v>1025</v>
      </c>
      <c r="E367" s="63" t="s">
        <v>873</v>
      </c>
      <c r="F367" s="63" t="s">
        <v>829</v>
      </c>
      <c r="G367" s="63" t="s">
        <v>926</v>
      </c>
      <c r="H367" s="64" t="s">
        <v>851</v>
      </c>
      <c r="I367" s="64">
        <v>10</v>
      </c>
      <c r="J367" s="64">
        <v>10</v>
      </c>
      <c r="K367" s="66">
        <f>[1]成绩流水表!U387*0.8</f>
        <v>79.384615384615387</v>
      </c>
      <c r="L367" s="65">
        <f t="shared" si="5"/>
        <v>99.384615384615387</v>
      </c>
      <c r="M367" s="64" t="s">
        <v>965</v>
      </c>
      <c r="N367" s="64"/>
    </row>
    <row r="368" spans="1:14">
      <c r="A368" s="64">
        <v>364</v>
      </c>
      <c r="B368" s="64" t="s">
        <v>844</v>
      </c>
      <c r="C368" s="63" t="s">
        <v>1024</v>
      </c>
      <c r="D368" s="62" t="s">
        <v>1023</v>
      </c>
      <c r="E368" s="61" t="s">
        <v>873</v>
      </c>
      <c r="F368" s="50" t="s">
        <v>829</v>
      </c>
      <c r="G368" s="50" t="s">
        <v>926</v>
      </c>
      <c r="H368" s="39" t="s">
        <v>851</v>
      </c>
      <c r="I368" s="59">
        <v>10</v>
      </c>
      <c r="J368" s="59">
        <v>10</v>
      </c>
      <c r="K368" s="60">
        <f>[1]成绩流水表!U393*0.8</f>
        <v>79.384615384615387</v>
      </c>
      <c r="L368" s="44">
        <f t="shared" si="5"/>
        <v>99.384615384615387</v>
      </c>
      <c r="M368" s="39" t="s">
        <v>965</v>
      </c>
      <c r="N368" s="59"/>
    </row>
    <row r="369" spans="1:14">
      <c r="A369" s="39">
        <v>365</v>
      </c>
      <c r="B369" s="39" t="s">
        <v>844</v>
      </c>
      <c r="C369" s="50" t="s">
        <v>1022</v>
      </c>
      <c r="D369" s="51" t="s">
        <v>1021</v>
      </c>
      <c r="E369" s="50" t="s">
        <v>896</v>
      </c>
      <c r="F369" s="50" t="s">
        <v>829</v>
      </c>
      <c r="G369" s="50" t="s">
        <v>895</v>
      </c>
      <c r="H369" s="39" t="s">
        <v>851</v>
      </c>
      <c r="I369" s="39">
        <v>10</v>
      </c>
      <c r="J369" s="39">
        <v>10</v>
      </c>
      <c r="K369" s="45">
        <f>[1]成绩流水表!U428*0.8</f>
        <v>79.384615384615387</v>
      </c>
      <c r="L369" s="44">
        <f t="shared" si="5"/>
        <v>99.384615384615387</v>
      </c>
      <c r="M369" s="39" t="s">
        <v>965</v>
      </c>
      <c r="N369" s="39"/>
    </row>
    <row r="370" spans="1:14">
      <c r="A370" s="39">
        <v>366</v>
      </c>
      <c r="B370" s="39" t="s">
        <v>844</v>
      </c>
      <c r="C370" s="50">
        <v>1820620</v>
      </c>
      <c r="D370" s="53" t="s">
        <v>1020</v>
      </c>
      <c r="E370" s="50" t="s">
        <v>853</v>
      </c>
      <c r="F370" s="50" t="s">
        <v>817</v>
      </c>
      <c r="G370" s="50" t="s">
        <v>924</v>
      </c>
      <c r="H370" s="39" t="s">
        <v>923</v>
      </c>
      <c r="I370" s="39">
        <v>10</v>
      </c>
      <c r="J370" s="39">
        <v>10</v>
      </c>
      <c r="K370" s="45">
        <f>[1]成绩流水表!U35*0.8</f>
        <v>79.353846153846163</v>
      </c>
      <c r="L370" s="44">
        <f t="shared" si="5"/>
        <v>99.353846153846163</v>
      </c>
      <c r="M370" s="39" t="s">
        <v>965</v>
      </c>
      <c r="N370" s="39"/>
    </row>
    <row r="371" spans="1:14">
      <c r="A371" s="39">
        <v>367</v>
      </c>
      <c r="B371" s="39" t="s">
        <v>844</v>
      </c>
      <c r="C371" s="50" t="s">
        <v>1019</v>
      </c>
      <c r="D371" s="51" t="s">
        <v>1018</v>
      </c>
      <c r="E371" s="50" t="s">
        <v>896</v>
      </c>
      <c r="F371" s="50" t="s">
        <v>829</v>
      </c>
      <c r="G371" s="50" t="s">
        <v>1012</v>
      </c>
      <c r="H371" s="39" t="s">
        <v>1011</v>
      </c>
      <c r="I371" s="39">
        <v>10</v>
      </c>
      <c r="J371" s="39">
        <v>10</v>
      </c>
      <c r="K371" s="45">
        <f>[1]成绩流水表!U309*0.8</f>
        <v>79.347692307692327</v>
      </c>
      <c r="L371" s="44">
        <f t="shared" si="5"/>
        <v>99.347692307692327</v>
      </c>
      <c r="M371" s="39" t="s">
        <v>965</v>
      </c>
      <c r="N371" s="39"/>
    </row>
    <row r="372" spans="1:14">
      <c r="A372" s="39">
        <v>368</v>
      </c>
      <c r="B372" s="39" t="s">
        <v>844</v>
      </c>
      <c r="C372" s="50">
        <v>1822417</v>
      </c>
      <c r="D372" s="51" t="s">
        <v>1017</v>
      </c>
      <c r="E372" s="50" t="s">
        <v>863</v>
      </c>
      <c r="F372" s="50" t="s">
        <v>817</v>
      </c>
      <c r="G372" s="50" t="s">
        <v>591</v>
      </c>
      <c r="H372" s="39" t="s">
        <v>862</v>
      </c>
      <c r="I372" s="39">
        <v>10</v>
      </c>
      <c r="J372" s="39">
        <v>10</v>
      </c>
      <c r="K372" s="45">
        <f>[1]成绩流水表!U87*0.8</f>
        <v>79.32307692307694</v>
      </c>
      <c r="L372" s="44">
        <f t="shared" si="5"/>
        <v>99.32307692307694</v>
      </c>
      <c r="M372" s="39" t="s">
        <v>965</v>
      </c>
      <c r="N372" s="39"/>
    </row>
    <row r="373" spans="1:14">
      <c r="A373" s="39">
        <v>369</v>
      </c>
      <c r="B373" s="39" t="s">
        <v>844</v>
      </c>
      <c r="C373" s="50" t="s">
        <v>1016</v>
      </c>
      <c r="D373" s="51" t="s">
        <v>1015</v>
      </c>
      <c r="E373" s="50" t="s">
        <v>818</v>
      </c>
      <c r="F373" s="50" t="s">
        <v>817</v>
      </c>
      <c r="G373" s="50" t="s">
        <v>905</v>
      </c>
      <c r="H373" s="39" t="s">
        <v>904</v>
      </c>
      <c r="I373" s="39">
        <v>10</v>
      </c>
      <c r="J373" s="39">
        <v>10</v>
      </c>
      <c r="K373" s="45">
        <f>[1]成绩流水表!U148*0.8</f>
        <v>79.32307692307694</v>
      </c>
      <c r="L373" s="44">
        <f t="shared" si="5"/>
        <v>99.32307692307694</v>
      </c>
      <c r="M373" s="39" t="s">
        <v>965</v>
      </c>
      <c r="N373" s="39"/>
    </row>
    <row r="374" spans="1:14">
      <c r="A374" s="39">
        <v>370</v>
      </c>
      <c r="B374" s="39" t="s">
        <v>844</v>
      </c>
      <c r="C374" s="50" t="s">
        <v>1014</v>
      </c>
      <c r="D374" s="51" t="s">
        <v>1013</v>
      </c>
      <c r="E374" s="50" t="s">
        <v>896</v>
      </c>
      <c r="F374" s="50" t="s">
        <v>829</v>
      </c>
      <c r="G374" s="50" t="s">
        <v>1012</v>
      </c>
      <c r="H374" s="39" t="s">
        <v>1011</v>
      </c>
      <c r="I374" s="39">
        <v>10</v>
      </c>
      <c r="J374" s="39">
        <v>10</v>
      </c>
      <c r="K374" s="45">
        <f>[1]成绩流水表!U310*0.8</f>
        <v>79.310769230769239</v>
      </c>
      <c r="L374" s="44">
        <f t="shared" si="5"/>
        <v>99.310769230769239</v>
      </c>
      <c r="M374" s="39" t="s">
        <v>965</v>
      </c>
      <c r="N374" s="39"/>
    </row>
    <row r="375" spans="1:14">
      <c r="A375" s="39">
        <v>371</v>
      </c>
      <c r="B375" s="39" t="s">
        <v>844</v>
      </c>
      <c r="C375" s="50">
        <v>1820660</v>
      </c>
      <c r="D375" s="54" t="s">
        <v>1010</v>
      </c>
      <c r="E375" s="50" t="s">
        <v>835</v>
      </c>
      <c r="F375" s="50" t="s">
        <v>817</v>
      </c>
      <c r="G375" s="50" t="s">
        <v>935</v>
      </c>
      <c r="H375" s="39" t="s">
        <v>837</v>
      </c>
      <c r="I375" s="39">
        <v>10</v>
      </c>
      <c r="J375" s="39">
        <v>10</v>
      </c>
      <c r="K375" s="45">
        <f>[1]成绩流水表!U192*0.8</f>
        <v>79.298461538461538</v>
      </c>
      <c r="L375" s="44">
        <f t="shared" si="5"/>
        <v>99.298461538461538</v>
      </c>
      <c r="M375" s="39" t="s">
        <v>965</v>
      </c>
      <c r="N375" s="39"/>
    </row>
    <row r="376" spans="1:14">
      <c r="A376" s="39">
        <v>372</v>
      </c>
      <c r="B376" s="39" t="s">
        <v>844</v>
      </c>
      <c r="C376" s="50" t="s">
        <v>1009</v>
      </c>
      <c r="D376" s="51" t="s">
        <v>1008</v>
      </c>
      <c r="E376" s="50" t="s">
        <v>848</v>
      </c>
      <c r="F376" s="50" t="s">
        <v>829</v>
      </c>
      <c r="G376" s="50" t="s">
        <v>847</v>
      </c>
      <c r="H376" s="39" t="s">
        <v>846</v>
      </c>
      <c r="I376" s="39">
        <v>10</v>
      </c>
      <c r="J376" s="39">
        <v>10</v>
      </c>
      <c r="K376" s="45">
        <f>[1]成绩流水表!U290*0.8</f>
        <v>79.292307692307702</v>
      </c>
      <c r="L376" s="44">
        <f t="shared" si="5"/>
        <v>99.292307692307702</v>
      </c>
      <c r="M376" s="39" t="s">
        <v>965</v>
      </c>
      <c r="N376" s="39"/>
    </row>
    <row r="377" spans="1:14">
      <c r="A377" s="39">
        <v>373</v>
      </c>
      <c r="B377" s="39" t="s">
        <v>844</v>
      </c>
      <c r="C377" s="50" t="s">
        <v>1007</v>
      </c>
      <c r="D377" s="52" t="s">
        <v>1006</v>
      </c>
      <c r="E377" s="50" t="s">
        <v>848</v>
      </c>
      <c r="F377" s="50" t="s">
        <v>829</v>
      </c>
      <c r="G377" s="50" t="s">
        <v>900</v>
      </c>
      <c r="H377" s="39" t="s">
        <v>899</v>
      </c>
      <c r="I377" s="39">
        <v>10</v>
      </c>
      <c r="J377" s="39">
        <v>10</v>
      </c>
      <c r="K377" s="45">
        <f>[1]成绩流水表!U80*0.8</f>
        <v>79.273846153846165</v>
      </c>
      <c r="L377" s="44">
        <f t="shared" si="5"/>
        <v>99.273846153846165</v>
      </c>
      <c r="M377" s="39" t="s">
        <v>965</v>
      </c>
      <c r="N377" s="39"/>
    </row>
    <row r="378" spans="1:14">
      <c r="A378" s="39">
        <v>374</v>
      </c>
      <c r="B378" s="39" t="s">
        <v>844</v>
      </c>
      <c r="C378" s="50" t="s">
        <v>1005</v>
      </c>
      <c r="D378" s="51" t="s">
        <v>1004</v>
      </c>
      <c r="E378" s="58" t="s">
        <v>873</v>
      </c>
      <c r="F378" s="50" t="s">
        <v>829</v>
      </c>
      <c r="G378" s="47" t="s">
        <v>1003</v>
      </c>
      <c r="H378" s="39" t="s">
        <v>1002</v>
      </c>
      <c r="I378" s="39">
        <v>10</v>
      </c>
      <c r="J378" s="39">
        <v>10</v>
      </c>
      <c r="K378" s="45">
        <f>[1]成绩流水表!U13*0.8</f>
        <v>79.261538461538464</v>
      </c>
      <c r="L378" s="44">
        <f t="shared" si="5"/>
        <v>99.261538461538464</v>
      </c>
      <c r="M378" s="39" t="s">
        <v>965</v>
      </c>
      <c r="N378" s="39"/>
    </row>
    <row r="379" spans="1:14">
      <c r="A379" s="39">
        <v>375</v>
      </c>
      <c r="B379" s="39" t="s">
        <v>844</v>
      </c>
      <c r="C379" s="50" t="s">
        <v>1001</v>
      </c>
      <c r="D379" s="53" t="s">
        <v>1000</v>
      </c>
      <c r="E379" s="50" t="s">
        <v>848</v>
      </c>
      <c r="F379" s="50" t="s">
        <v>829</v>
      </c>
      <c r="G379" s="50" t="s">
        <v>924</v>
      </c>
      <c r="H379" s="39" t="s">
        <v>923</v>
      </c>
      <c r="I379" s="39">
        <v>10</v>
      </c>
      <c r="J379" s="39">
        <v>10</v>
      </c>
      <c r="K379" s="45">
        <f>[1]成绩流水表!U41*0.8</f>
        <v>79.261538461538464</v>
      </c>
      <c r="L379" s="44">
        <f t="shared" si="5"/>
        <v>99.261538461538464</v>
      </c>
      <c r="M379" s="39" t="s">
        <v>965</v>
      </c>
      <c r="N379" s="39"/>
    </row>
    <row r="380" spans="1:14">
      <c r="A380" s="39">
        <v>376</v>
      </c>
      <c r="B380" s="39" t="s">
        <v>844</v>
      </c>
      <c r="C380" s="50" t="s">
        <v>999</v>
      </c>
      <c r="D380" s="52" t="s">
        <v>998</v>
      </c>
      <c r="E380" s="50" t="s">
        <v>848</v>
      </c>
      <c r="F380" s="50" t="s">
        <v>829</v>
      </c>
      <c r="G380" s="50" t="s">
        <v>900</v>
      </c>
      <c r="H380" s="39" t="s">
        <v>899</v>
      </c>
      <c r="I380" s="39">
        <v>10</v>
      </c>
      <c r="J380" s="39">
        <v>10</v>
      </c>
      <c r="K380" s="45">
        <f>[1]成绩流水表!U83*0.8</f>
        <v>79.261538461538464</v>
      </c>
      <c r="L380" s="44">
        <f t="shared" si="5"/>
        <v>99.261538461538464</v>
      </c>
      <c r="M380" s="39" t="s">
        <v>965</v>
      </c>
      <c r="N380" s="39"/>
    </row>
    <row r="381" spans="1:14">
      <c r="A381" s="39">
        <v>377</v>
      </c>
      <c r="B381" s="39" t="s">
        <v>844</v>
      </c>
      <c r="C381" s="50">
        <v>1820680</v>
      </c>
      <c r="D381" s="51" t="s">
        <v>997</v>
      </c>
      <c r="E381" s="50" t="s">
        <v>835</v>
      </c>
      <c r="F381" s="50" t="s">
        <v>817</v>
      </c>
      <c r="G381" s="50" t="s">
        <v>871</v>
      </c>
      <c r="H381" s="39" t="s">
        <v>870</v>
      </c>
      <c r="I381" s="39">
        <v>10</v>
      </c>
      <c r="J381" s="39">
        <v>10</v>
      </c>
      <c r="K381" s="45">
        <f>[1]成绩流水表!U213*0.8</f>
        <v>79.261538461538464</v>
      </c>
      <c r="L381" s="44">
        <f t="shared" si="5"/>
        <v>99.261538461538464</v>
      </c>
      <c r="M381" s="39" t="s">
        <v>965</v>
      </c>
      <c r="N381" s="39"/>
    </row>
    <row r="382" spans="1:14">
      <c r="A382" s="39">
        <v>378</v>
      </c>
      <c r="B382" s="39" t="s">
        <v>844</v>
      </c>
      <c r="C382" s="50">
        <v>1820682</v>
      </c>
      <c r="D382" s="51" t="s">
        <v>996</v>
      </c>
      <c r="E382" s="50" t="s">
        <v>835</v>
      </c>
      <c r="F382" s="50" t="s">
        <v>817</v>
      </c>
      <c r="G382" s="50" t="s">
        <v>871</v>
      </c>
      <c r="H382" s="39" t="s">
        <v>870</v>
      </c>
      <c r="I382" s="39">
        <v>10</v>
      </c>
      <c r="J382" s="39">
        <v>10</v>
      </c>
      <c r="K382" s="45">
        <f>[1]成绩流水表!U214*0.8</f>
        <v>79.261538461538464</v>
      </c>
      <c r="L382" s="44">
        <f t="shared" si="5"/>
        <v>99.261538461538464</v>
      </c>
      <c r="M382" s="39" t="s">
        <v>965</v>
      </c>
      <c r="N382" s="39"/>
    </row>
    <row r="383" spans="1:14">
      <c r="A383" s="39">
        <v>379</v>
      </c>
      <c r="B383" s="39" t="s">
        <v>844</v>
      </c>
      <c r="C383" s="50" t="s">
        <v>995</v>
      </c>
      <c r="D383" s="57" t="s">
        <v>994</v>
      </c>
      <c r="E383" s="55" t="s">
        <v>969</v>
      </c>
      <c r="F383" s="50" t="s">
        <v>829</v>
      </c>
      <c r="G383" s="50" t="s">
        <v>816</v>
      </c>
      <c r="H383" s="39" t="s">
        <v>851</v>
      </c>
      <c r="I383" s="39">
        <v>10</v>
      </c>
      <c r="J383" s="39">
        <v>10</v>
      </c>
      <c r="K383" s="45">
        <f>[1]成绩流水表!U365*0.8</f>
        <v>79.261538461538464</v>
      </c>
      <c r="L383" s="44">
        <f t="shared" si="5"/>
        <v>99.261538461538464</v>
      </c>
      <c r="M383" s="39" t="s">
        <v>965</v>
      </c>
      <c r="N383" s="39"/>
    </row>
    <row r="384" spans="1:14">
      <c r="A384" s="39">
        <v>380</v>
      </c>
      <c r="B384" s="39" t="s">
        <v>844</v>
      </c>
      <c r="C384" s="50">
        <v>1820556</v>
      </c>
      <c r="D384" s="51" t="s">
        <v>993</v>
      </c>
      <c r="E384" s="50" t="s">
        <v>893</v>
      </c>
      <c r="F384" s="50" t="s">
        <v>817</v>
      </c>
      <c r="G384" s="50" t="s">
        <v>895</v>
      </c>
      <c r="H384" s="39" t="s">
        <v>851</v>
      </c>
      <c r="I384" s="39">
        <v>10</v>
      </c>
      <c r="J384" s="39">
        <v>10</v>
      </c>
      <c r="K384" s="45">
        <f>[1]成绩流水表!U418*0.8</f>
        <v>79.261538461538464</v>
      </c>
      <c r="L384" s="44">
        <f t="shared" si="5"/>
        <v>99.261538461538464</v>
      </c>
      <c r="M384" s="39" t="s">
        <v>965</v>
      </c>
      <c r="N384" s="39"/>
    </row>
    <row r="385" spans="1:14">
      <c r="A385" s="39">
        <v>381</v>
      </c>
      <c r="B385" s="39" t="s">
        <v>844</v>
      </c>
      <c r="C385" s="50">
        <v>1820621</v>
      </c>
      <c r="D385" s="52" t="s">
        <v>992</v>
      </c>
      <c r="E385" s="50" t="s">
        <v>818</v>
      </c>
      <c r="F385" s="50" t="s">
        <v>817</v>
      </c>
      <c r="G385" s="50" t="s">
        <v>963</v>
      </c>
      <c r="H385" s="39" t="s">
        <v>991</v>
      </c>
      <c r="I385" s="39">
        <v>10</v>
      </c>
      <c r="J385" s="39">
        <v>10</v>
      </c>
      <c r="K385" s="45">
        <f>[1]成绩流水表!U330*0.8</f>
        <v>79.230769230769226</v>
      </c>
      <c r="L385" s="44">
        <f t="shared" si="5"/>
        <v>99.230769230769226</v>
      </c>
      <c r="M385" s="39" t="s">
        <v>965</v>
      </c>
      <c r="N385" s="39"/>
    </row>
    <row r="386" spans="1:14">
      <c r="A386" s="39">
        <v>382</v>
      </c>
      <c r="B386" s="39" t="s">
        <v>844</v>
      </c>
      <c r="C386" s="50" t="s">
        <v>990</v>
      </c>
      <c r="D386" s="51" t="s">
        <v>989</v>
      </c>
      <c r="E386" s="51" t="s">
        <v>988</v>
      </c>
      <c r="F386" s="50" t="s">
        <v>829</v>
      </c>
      <c r="G386" s="50" t="s">
        <v>905</v>
      </c>
      <c r="H386" s="39" t="s">
        <v>904</v>
      </c>
      <c r="I386" s="39">
        <v>10</v>
      </c>
      <c r="J386" s="39">
        <v>10</v>
      </c>
      <c r="K386" s="47">
        <f>[1]成绩流水表!U158*0.8</f>
        <v>79.2</v>
      </c>
      <c r="L386" s="44">
        <f t="shared" si="5"/>
        <v>99.2</v>
      </c>
      <c r="M386" s="39" t="s">
        <v>965</v>
      </c>
      <c r="N386" s="39"/>
    </row>
    <row r="387" spans="1:14">
      <c r="A387" s="39">
        <v>383</v>
      </c>
      <c r="B387" s="39" t="s">
        <v>844</v>
      </c>
      <c r="C387" s="50">
        <v>1820679</v>
      </c>
      <c r="D387" s="51" t="s">
        <v>987</v>
      </c>
      <c r="E387" s="50" t="s">
        <v>835</v>
      </c>
      <c r="F387" s="50" t="s">
        <v>817</v>
      </c>
      <c r="G387" s="50" t="s">
        <v>871</v>
      </c>
      <c r="H387" s="39" t="s">
        <v>870</v>
      </c>
      <c r="I387" s="39">
        <v>10</v>
      </c>
      <c r="J387" s="39">
        <v>10</v>
      </c>
      <c r="K387" s="47">
        <f>[1]成绩流水表!U220*0.8</f>
        <v>79.2</v>
      </c>
      <c r="L387" s="44">
        <f t="shared" si="5"/>
        <v>99.2</v>
      </c>
      <c r="M387" s="39" t="s">
        <v>965</v>
      </c>
      <c r="N387" s="39"/>
    </row>
    <row r="388" spans="1:14">
      <c r="A388" s="39">
        <v>384</v>
      </c>
      <c r="B388" s="39" t="s">
        <v>844</v>
      </c>
      <c r="C388" s="50" t="s">
        <v>986</v>
      </c>
      <c r="D388" s="51" t="s">
        <v>985</v>
      </c>
      <c r="E388" s="50" t="s">
        <v>969</v>
      </c>
      <c r="F388" s="50" t="s">
        <v>829</v>
      </c>
      <c r="G388" s="50" t="s">
        <v>852</v>
      </c>
      <c r="H388" s="39" t="s">
        <v>851</v>
      </c>
      <c r="I388" s="39">
        <v>10</v>
      </c>
      <c r="J388" s="39">
        <v>10</v>
      </c>
      <c r="K388" s="47">
        <f>[1]成绩流水表!U408*0.8</f>
        <v>79.14</v>
      </c>
      <c r="L388" s="44">
        <f t="shared" si="5"/>
        <v>99.14</v>
      </c>
      <c r="M388" s="39" t="s">
        <v>965</v>
      </c>
      <c r="N388" s="39"/>
    </row>
    <row r="389" spans="1:14">
      <c r="A389" s="39">
        <v>385</v>
      </c>
      <c r="B389" s="39" t="s">
        <v>844</v>
      </c>
      <c r="C389" s="50">
        <v>1820616</v>
      </c>
      <c r="D389" s="53" t="s">
        <v>984</v>
      </c>
      <c r="E389" s="50" t="s">
        <v>853</v>
      </c>
      <c r="F389" s="50" t="s">
        <v>817</v>
      </c>
      <c r="G389" s="50" t="s">
        <v>924</v>
      </c>
      <c r="H389" s="39" t="s">
        <v>923</v>
      </c>
      <c r="I389" s="39">
        <v>10</v>
      </c>
      <c r="J389" s="39">
        <v>10</v>
      </c>
      <c r="K389" s="45">
        <f>[1]成绩流水表!U31*0.8</f>
        <v>79.138461538461542</v>
      </c>
      <c r="L389" s="44">
        <f t="shared" ref="L389:L450" si="6">SUM(I389:K389)</f>
        <v>99.138461538461542</v>
      </c>
      <c r="M389" s="39" t="s">
        <v>965</v>
      </c>
      <c r="N389" s="39"/>
    </row>
    <row r="390" spans="1:14">
      <c r="A390" s="39">
        <v>386</v>
      </c>
      <c r="B390" s="39" t="s">
        <v>844</v>
      </c>
      <c r="C390" s="50">
        <v>1820608</v>
      </c>
      <c r="D390" s="52" t="s">
        <v>983</v>
      </c>
      <c r="E390" s="50" t="s">
        <v>853</v>
      </c>
      <c r="F390" s="50" t="s">
        <v>817</v>
      </c>
      <c r="G390" s="50" t="s">
        <v>859</v>
      </c>
      <c r="H390" s="39" t="s">
        <v>858</v>
      </c>
      <c r="I390" s="39">
        <v>10</v>
      </c>
      <c r="J390" s="39">
        <v>10</v>
      </c>
      <c r="K390" s="45">
        <f>[1]成绩流水表!U56*0.8</f>
        <v>79.138461538461542</v>
      </c>
      <c r="L390" s="44">
        <f t="shared" si="6"/>
        <v>99.138461538461542</v>
      </c>
      <c r="M390" s="39" t="s">
        <v>965</v>
      </c>
      <c r="N390" s="39"/>
    </row>
    <row r="391" spans="1:14">
      <c r="A391" s="39">
        <v>387</v>
      </c>
      <c r="B391" s="39" t="s">
        <v>844</v>
      </c>
      <c r="C391" s="50" t="s">
        <v>982</v>
      </c>
      <c r="D391" s="52" t="s">
        <v>981</v>
      </c>
      <c r="E391" s="50" t="s">
        <v>848</v>
      </c>
      <c r="F391" s="50" t="s">
        <v>829</v>
      </c>
      <c r="G391" s="50" t="s">
        <v>859</v>
      </c>
      <c r="H391" s="39" t="s">
        <v>858</v>
      </c>
      <c r="I391" s="39">
        <v>10</v>
      </c>
      <c r="J391" s="39">
        <v>10</v>
      </c>
      <c r="K391" s="45">
        <f>[1]成绩流水表!U58*0.8</f>
        <v>79.138461538461542</v>
      </c>
      <c r="L391" s="44">
        <f t="shared" si="6"/>
        <v>99.138461538461542</v>
      </c>
      <c r="M391" s="39" t="s">
        <v>965</v>
      </c>
      <c r="N391" s="39"/>
    </row>
    <row r="392" spans="1:14">
      <c r="A392" s="39">
        <v>388</v>
      </c>
      <c r="B392" s="39" t="s">
        <v>844</v>
      </c>
      <c r="C392" s="50">
        <v>1820536</v>
      </c>
      <c r="D392" s="51" t="s">
        <v>980</v>
      </c>
      <c r="E392" s="50" t="s">
        <v>893</v>
      </c>
      <c r="F392" s="50" t="s">
        <v>817</v>
      </c>
      <c r="G392" s="50" t="s">
        <v>847</v>
      </c>
      <c r="H392" s="39" t="s">
        <v>846</v>
      </c>
      <c r="I392" s="39">
        <v>10</v>
      </c>
      <c r="J392" s="39">
        <v>10</v>
      </c>
      <c r="K392" s="45">
        <f>[1]成绩流水表!U273*0.8</f>
        <v>79.138461538461542</v>
      </c>
      <c r="L392" s="44">
        <f t="shared" si="6"/>
        <v>99.138461538461542</v>
      </c>
      <c r="M392" s="39" t="s">
        <v>965</v>
      </c>
      <c r="N392" s="39"/>
    </row>
    <row r="393" spans="1:14">
      <c r="A393" s="39">
        <v>389</v>
      </c>
      <c r="B393" s="39" t="s">
        <v>844</v>
      </c>
      <c r="C393" s="50" t="s">
        <v>979</v>
      </c>
      <c r="D393" s="57" t="s">
        <v>978</v>
      </c>
      <c r="E393" s="55" t="s">
        <v>969</v>
      </c>
      <c r="F393" s="50" t="s">
        <v>829</v>
      </c>
      <c r="G393" s="50" t="s">
        <v>816</v>
      </c>
      <c r="H393" s="39" t="s">
        <v>851</v>
      </c>
      <c r="I393" s="39">
        <v>10</v>
      </c>
      <c r="J393" s="39">
        <v>10</v>
      </c>
      <c r="K393" s="45">
        <f>[1]成绩流水表!U359*0.8</f>
        <v>79.138461538461542</v>
      </c>
      <c r="L393" s="44">
        <f t="shared" si="6"/>
        <v>99.138461538461542</v>
      </c>
      <c r="M393" s="39" t="s">
        <v>965</v>
      </c>
      <c r="N393" s="39"/>
    </row>
    <row r="394" spans="1:14">
      <c r="A394" s="39">
        <v>390</v>
      </c>
      <c r="B394" s="39" t="s">
        <v>844</v>
      </c>
      <c r="C394" s="50">
        <v>1820535</v>
      </c>
      <c r="D394" s="51" t="s">
        <v>977</v>
      </c>
      <c r="E394" s="50" t="s">
        <v>893</v>
      </c>
      <c r="F394" s="50" t="s">
        <v>817</v>
      </c>
      <c r="G394" s="50" t="s">
        <v>847</v>
      </c>
      <c r="H394" s="39" t="s">
        <v>846</v>
      </c>
      <c r="I394" s="39">
        <v>10</v>
      </c>
      <c r="J394" s="39">
        <v>10</v>
      </c>
      <c r="K394" s="45">
        <f>[1]成绩流水表!U272*0.8</f>
        <v>79.087384615384622</v>
      </c>
      <c r="L394" s="44">
        <f t="shared" si="6"/>
        <v>99.087384615384622</v>
      </c>
      <c r="M394" s="39" t="s">
        <v>965</v>
      </c>
      <c r="N394" s="39"/>
    </row>
    <row r="395" spans="1:14">
      <c r="A395" s="39">
        <v>391</v>
      </c>
      <c r="B395" s="39" t="s">
        <v>844</v>
      </c>
      <c r="C395" s="50" t="s">
        <v>976</v>
      </c>
      <c r="D395" s="51" t="s">
        <v>975</v>
      </c>
      <c r="E395" s="50" t="s">
        <v>848</v>
      </c>
      <c r="F395" s="50" t="s">
        <v>829</v>
      </c>
      <c r="G395" s="50" t="s">
        <v>942</v>
      </c>
      <c r="H395" s="39" t="s">
        <v>941</v>
      </c>
      <c r="I395" s="39">
        <v>10</v>
      </c>
      <c r="J395" s="39">
        <v>10</v>
      </c>
      <c r="K395" s="45">
        <f>[1]成绩流水表!U323*0.8</f>
        <v>79.07692307692308</v>
      </c>
      <c r="L395" s="44">
        <f t="shared" si="6"/>
        <v>99.07692307692308</v>
      </c>
      <c r="M395" s="39" t="s">
        <v>965</v>
      </c>
      <c r="N395" s="39"/>
    </row>
    <row r="396" spans="1:14">
      <c r="A396" s="39">
        <v>392</v>
      </c>
      <c r="B396" s="39" t="s">
        <v>844</v>
      </c>
      <c r="C396" s="50" t="s">
        <v>974</v>
      </c>
      <c r="D396" s="52" t="s">
        <v>973</v>
      </c>
      <c r="E396" s="50" t="s">
        <v>896</v>
      </c>
      <c r="F396" s="50" t="s">
        <v>829</v>
      </c>
      <c r="G396" s="50" t="s">
        <v>900</v>
      </c>
      <c r="H396" s="39" t="s">
        <v>899</v>
      </c>
      <c r="I396" s="39">
        <v>10</v>
      </c>
      <c r="J396" s="39">
        <v>10</v>
      </c>
      <c r="K396" s="45">
        <f>[1]成绩流水表!U86*0.8</f>
        <v>79.058461538461543</v>
      </c>
      <c r="L396" s="44">
        <f t="shared" si="6"/>
        <v>99.058461538461543</v>
      </c>
      <c r="M396" s="39" t="s">
        <v>965</v>
      </c>
      <c r="N396" s="39"/>
    </row>
    <row r="397" spans="1:14">
      <c r="A397" s="39">
        <v>393</v>
      </c>
      <c r="B397" s="39" t="s">
        <v>844</v>
      </c>
      <c r="C397" s="50">
        <v>1820636</v>
      </c>
      <c r="D397" s="51" t="s">
        <v>972</v>
      </c>
      <c r="E397" s="50" t="s">
        <v>818</v>
      </c>
      <c r="F397" s="50" t="s">
        <v>817</v>
      </c>
      <c r="G397" s="50" t="s">
        <v>905</v>
      </c>
      <c r="H397" s="39" t="s">
        <v>904</v>
      </c>
      <c r="I397" s="39">
        <v>10</v>
      </c>
      <c r="J397" s="39">
        <v>10</v>
      </c>
      <c r="K397" s="45">
        <f>[1]成绩流水表!U155*0.8</f>
        <v>79.015384615384619</v>
      </c>
      <c r="L397" s="44">
        <f t="shared" si="6"/>
        <v>99.015384615384619</v>
      </c>
      <c r="M397" s="39" t="s">
        <v>965</v>
      </c>
      <c r="N397" s="39"/>
    </row>
    <row r="398" spans="1:14">
      <c r="A398" s="39">
        <v>394</v>
      </c>
      <c r="B398" s="39" t="s">
        <v>844</v>
      </c>
      <c r="C398" s="50" t="s">
        <v>971</v>
      </c>
      <c r="D398" s="57" t="s">
        <v>970</v>
      </c>
      <c r="E398" s="55" t="s">
        <v>969</v>
      </c>
      <c r="F398" s="50" t="s">
        <v>829</v>
      </c>
      <c r="G398" s="50" t="s">
        <v>816</v>
      </c>
      <c r="H398" s="39" t="s">
        <v>851</v>
      </c>
      <c r="I398" s="39">
        <v>10</v>
      </c>
      <c r="J398" s="39">
        <v>10</v>
      </c>
      <c r="K398" s="45">
        <f>[1]成绩流水表!U361*0.8</f>
        <v>79.015384615384619</v>
      </c>
      <c r="L398" s="44">
        <f t="shared" si="6"/>
        <v>99.015384615384619</v>
      </c>
      <c r="M398" s="39" t="s">
        <v>965</v>
      </c>
      <c r="N398" s="39"/>
    </row>
    <row r="399" spans="1:14" ht="36">
      <c r="A399" s="39">
        <v>395</v>
      </c>
      <c r="B399" s="39" t="s">
        <v>844</v>
      </c>
      <c r="C399" s="50" t="s">
        <v>968</v>
      </c>
      <c r="D399" s="56" t="s">
        <v>967</v>
      </c>
      <c r="E399" s="55" t="s">
        <v>966</v>
      </c>
      <c r="F399" s="50" t="s">
        <v>829</v>
      </c>
      <c r="G399" s="50" t="s">
        <v>816</v>
      </c>
      <c r="H399" s="39" t="s">
        <v>851</v>
      </c>
      <c r="I399" s="39">
        <v>10</v>
      </c>
      <c r="J399" s="39">
        <v>10</v>
      </c>
      <c r="K399" s="45">
        <f>[1]成绩流水表!U363*0.8</f>
        <v>79.015384615384619</v>
      </c>
      <c r="L399" s="44">
        <f t="shared" si="6"/>
        <v>99.015384615384619</v>
      </c>
      <c r="M399" s="39" t="s">
        <v>965</v>
      </c>
      <c r="N399" s="39"/>
    </row>
    <row r="400" spans="1:14">
      <c r="A400" s="39">
        <v>396</v>
      </c>
      <c r="B400" s="39" t="s">
        <v>844</v>
      </c>
      <c r="C400" s="50">
        <v>1820633</v>
      </c>
      <c r="D400" s="52" t="s">
        <v>964</v>
      </c>
      <c r="E400" s="50" t="s">
        <v>818</v>
      </c>
      <c r="F400" s="50" t="s">
        <v>817</v>
      </c>
      <c r="G400" s="50" t="s">
        <v>963</v>
      </c>
      <c r="H400" s="39" t="s">
        <v>962</v>
      </c>
      <c r="I400" s="39">
        <v>10</v>
      </c>
      <c r="J400" s="39">
        <v>10</v>
      </c>
      <c r="K400" s="45">
        <f>[1]成绩流水表!U335*0.8</f>
        <v>78.941538461538471</v>
      </c>
      <c r="L400" s="44">
        <f t="shared" si="6"/>
        <v>98.941538461538471</v>
      </c>
      <c r="M400" s="39" t="s">
        <v>845</v>
      </c>
      <c r="N400" s="39"/>
    </row>
    <row r="401" spans="1:14">
      <c r="A401" s="39">
        <v>397</v>
      </c>
      <c r="B401" s="39" t="s">
        <v>844</v>
      </c>
      <c r="C401" s="50" t="s">
        <v>961</v>
      </c>
      <c r="D401" s="52" t="s">
        <v>960</v>
      </c>
      <c r="E401" s="50" t="s">
        <v>873</v>
      </c>
      <c r="F401" s="50" t="s">
        <v>829</v>
      </c>
      <c r="G401" s="50" t="s">
        <v>900</v>
      </c>
      <c r="H401" s="39" t="s">
        <v>899</v>
      </c>
      <c r="I401" s="39">
        <v>10</v>
      </c>
      <c r="J401" s="39">
        <v>10</v>
      </c>
      <c r="K401" s="45">
        <f>[1]成绩流水表!U76*0.8</f>
        <v>78.923076923076934</v>
      </c>
      <c r="L401" s="44">
        <f t="shared" si="6"/>
        <v>98.923076923076934</v>
      </c>
      <c r="M401" s="39" t="s">
        <v>845</v>
      </c>
      <c r="N401" s="39"/>
    </row>
    <row r="402" spans="1:14">
      <c r="A402" s="39">
        <v>398</v>
      </c>
      <c r="B402" s="39" t="s">
        <v>844</v>
      </c>
      <c r="C402" s="50" t="s">
        <v>959</v>
      </c>
      <c r="D402" s="51" t="s">
        <v>958</v>
      </c>
      <c r="E402" s="50" t="s">
        <v>848</v>
      </c>
      <c r="F402" s="50" t="s">
        <v>829</v>
      </c>
      <c r="G402" s="50" t="s">
        <v>847</v>
      </c>
      <c r="H402" s="39" t="s">
        <v>846</v>
      </c>
      <c r="I402" s="39">
        <v>10</v>
      </c>
      <c r="J402" s="39">
        <v>10</v>
      </c>
      <c r="K402" s="45">
        <f>[1]成绩流水表!U288*0.8</f>
        <v>78.923076923076934</v>
      </c>
      <c r="L402" s="44">
        <f t="shared" si="6"/>
        <v>98.923076923076934</v>
      </c>
      <c r="M402" s="39" t="s">
        <v>845</v>
      </c>
      <c r="N402" s="39"/>
    </row>
    <row r="403" spans="1:14">
      <c r="A403" s="39">
        <v>399</v>
      </c>
      <c r="B403" s="39" t="s">
        <v>844</v>
      </c>
      <c r="C403" s="50" t="s">
        <v>957</v>
      </c>
      <c r="D403" s="54" t="s">
        <v>956</v>
      </c>
      <c r="E403" s="50" t="s">
        <v>867</v>
      </c>
      <c r="F403" s="50" t="s">
        <v>829</v>
      </c>
      <c r="G403" s="50" t="s">
        <v>935</v>
      </c>
      <c r="H403" s="39" t="s">
        <v>837</v>
      </c>
      <c r="I403" s="39">
        <v>10</v>
      </c>
      <c r="J403" s="39">
        <v>10</v>
      </c>
      <c r="K403" s="45">
        <f>[1]成绩流水表!U206*0.8</f>
        <v>78.892307692307696</v>
      </c>
      <c r="L403" s="44">
        <f t="shared" si="6"/>
        <v>98.892307692307696</v>
      </c>
      <c r="M403" s="39" t="s">
        <v>845</v>
      </c>
      <c r="N403" s="39"/>
    </row>
    <row r="404" spans="1:14">
      <c r="A404" s="39">
        <v>400</v>
      </c>
      <c r="B404" s="39" t="s">
        <v>844</v>
      </c>
      <c r="C404" s="50">
        <v>1822423</v>
      </c>
      <c r="D404" s="50" t="s">
        <v>955</v>
      </c>
      <c r="E404" s="50" t="s">
        <v>835</v>
      </c>
      <c r="F404" s="50" t="s">
        <v>817</v>
      </c>
      <c r="G404" s="50" t="s">
        <v>816</v>
      </c>
      <c r="H404" s="39" t="s">
        <v>851</v>
      </c>
      <c r="I404" s="39">
        <v>10</v>
      </c>
      <c r="J404" s="39">
        <v>10</v>
      </c>
      <c r="K404" s="45">
        <f>[1]成绩流水表!U351*0.8</f>
        <v>78.892307692307696</v>
      </c>
      <c r="L404" s="44">
        <f t="shared" si="6"/>
        <v>98.892307692307696</v>
      </c>
      <c r="M404" s="39" t="s">
        <v>845</v>
      </c>
      <c r="N404" s="39"/>
    </row>
    <row r="405" spans="1:14">
      <c r="A405" s="39">
        <v>401</v>
      </c>
      <c r="B405" s="39" t="s">
        <v>844</v>
      </c>
      <c r="C405" s="50" t="s">
        <v>954</v>
      </c>
      <c r="D405" s="51" t="s">
        <v>953</v>
      </c>
      <c r="E405" s="50" t="s">
        <v>848</v>
      </c>
      <c r="F405" s="50" t="s">
        <v>829</v>
      </c>
      <c r="G405" s="50" t="s">
        <v>847</v>
      </c>
      <c r="H405" s="39" t="s">
        <v>846</v>
      </c>
      <c r="I405" s="39">
        <v>10</v>
      </c>
      <c r="J405" s="39">
        <v>10</v>
      </c>
      <c r="K405" s="45">
        <f>[1]成绩流水表!U281*0.8</f>
        <v>78.800000000000011</v>
      </c>
      <c r="L405" s="44">
        <f t="shared" si="6"/>
        <v>98.800000000000011</v>
      </c>
      <c r="M405" s="39" t="s">
        <v>845</v>
      </c>
      <c r="N405" s="39"/>
    </row>
    <row r="406" spans="1:14">
      <c r="A406" s="39">
        <v>402</v>
      </c>
      <c r="B406" s="39" t="s">
        <v>844</v>
      </c>
      <c r="C406" s="50">
        <v>1820596</v>
      </c>
      <c r="D406" s="51" t="s">
        <v>952</v>
      </c>
      <c r="E406" s="50" t="s">
        <v>853</v>
      </c>
      <c r="F406" s="50" t="s">
        <v>817</v>
      </c>
      <c r="G406" s="50" t="s">
        <v>951</v>
      </c>
      <c r="H406" s="39" t="s">
        <v>587</v>
      </c>
      <c r="I406" s="39">
        <v>10</v>
      </c>
      <c r="J406" s="39">
        <v>10</v>
      </c>
      <c r="K406" s="45">
        <f>[1]成绩流水表!U137*0.8</f>
        <v>78.769230769230774</v>
      </c>
      <c r="L406" s="44">
        <f t="shared" si="6"/>
        <v>98.769230769230774</v>
      </c>
      <c r="M406" s="39" t="s">
        <v>845</v>
      </c>
      <c r="N406" s="39"/>
    </row>
    <row r="407" spans="1:14">
      <c r="A407" s="39">
        <v>403</v>
      </c>
      <c r="B407" s="39" t="s">
        <v>844</v>
      </c>
      <c r="C407" s="50" t="s">
        <v>950</v>
      </c>
      <c r="D407" s="54" t="s">
        <v>949</v>
      </c>
      <c r="E407" s="50" t="s">
        <v>867</v>
      </c>
      <c r="F407" s="50" t="s">
        <v>829</v>
      </c>
      <c r="G407" s="50" t="s">
        <v>935</v>
      </c>
      <c r="H407" s="39" t="s">
        <v>837</v>
      </c>
      <c r="I407" s="39">
        <v>10</v>
      </c>
      <c r="J407" s="39">
        <v>10</v>
      </c>
      <c r="K407" s="45">
        <f>[1]成绩流水表!U209*0.8</f>
        <v>78.769230769230774</v>
      </c>
      <c r="L407" s="44">
        <f t="shared" si="6"/>
        <v>98.769230769230774</v>
      </c>
      <c r="M407" s="39" t="s">
        <v>845</v>
      </c>
      <c r="N407" s="39"/>
    </row>
    <row r="408" spans="1:14">
      <c r="A408" s="39">
        <v>404</v>
      </c>
      <c r="B408" s="39" t="s">
        <v>844</v>
      </c>
      <c r="C408" s="50">
        <v>1820678</v>
      </c>
      <c r="D408" s="51" t="s">
        <v>948</v>
      </c>
      <c r="E408" s="50" t="s">
        <v>835</v>
      </c>
      <c r="F408" s="50" t="s">
        <v>817</v>
      </c>
      <c r="G408" s="50" t="s">
        <v>871</v>
      </c>
      <c r="H408" s="39" t="s">
        <v>870</v>
      </c>
      <c r="I408" s="39">
        <v>10</v>
      </c>
      <c r="J408" s="39">
        <v>10</v>
      </c>
      <c r="K408" s="45">
        <f>[1]成绩流水表!U219*0.8</f>
        <v>78.769230769230774</v>
      </c>
      <c r="L408" s="44">
        <f t="shared" si="6"/>
        <v>98.769230769230774</v>
      </c>
      <c r="M408" s="39" t="s">
        <v>845</v>
      </c>
      <c r="N408" s="39"/>
    </row>
    <row r="409" spans="1:14">
      <c r="A409" s="39">
        <v>405</v>
      </c>
      <c r="B409" s="39" t="s">
        <v>844</v>
      </c>
      <c r="C409" s="50">
        <v>1822429</v>
      </c>
      <c r="D409" s="52" t="s">
        <v>947</v>
      </c>
      <c r="E409" s="51" t="s">
        <v>888</v>
      </c>
      <c r="F409" s="50" t="s">
        <v>817</v>
      </c>
      <c r="G409" s="50" t="s">
        <v>859</v>
      </c>
      <c r="H409" s="39" t="s">
        <v>858</v>
      </c>
      <c r="I409" s="39">
        <v>10</v>
      </c>
      <c r="J409" s="39">
        <v>10</v>
      </c>
      <c r="K409" s="45">
        <f>[1]成绩流水表!U47*0.8</f>
        <v>78.756923076923087</v>
      </c>
      <c r="L409" s="44">
        <f t="shared" si="6"/>
        <v>98.756923076923087</v>
      </c>
      <c r="M409" s="39" t="s">
        <v>845</v>
      </c>
      <c r="N409" s="39"/>
    </row>
    <row r="410" spans="1:14">
      <c r="A410" s="39">
        <v>406</v>
      </c>
      <c r="B410" s="39" t="s">
        <v>844</v>
      </c>
      <c r="C410" s="50">
        <v>1820623</v>
      </c>
      <c r="D410" s="51" t="s">
        <v>946</v>
      </c>
      <c r="E410" s="50" t="s">
        <v>818</v>
      </c>
      <c r="F410" s="50" t="s">
        <v>817</v>
      </c>
      <c r="G410" s="50" t="s">
        <v>905</v>
      </c>
      <c r="H410" s="39" t="s">
        <v>904</v>
      </c>
      <c r="I410" s="39">
        <v>10</v>
      </c>
      <c r="J410" s="39">
        <v>10</v>
      </c>
      <c r="K410" s="45">
        <f>[1]成绩流水表!U149*0.8</f>
        <v>78.707692307692312</v>
      </c>
      <c r="L410" s="44">
        <f t="shared" si="6"/>
        <v>98.707692307692312</v>
      </c>
      <c r="M410" s="39" t="s">
        <v>845</v>
      </c>
      <c r="N410" s="39"/>
    </row>
    <row r="411" spans="1:14">
      <c r="A411" s="39">
        <v>407</v>
      </c>
      <c r="B411" s="39" t="s">
        <v>844</v>
      </c>
      <c r="C411" s="50" t="s">
        <v>945</v>
      </c>
      <c r="D411" s="51" t="s">
        <v>944</v>
      </c>
      <c r="E411" s="50" t="s">
        <v>848</v>
      </c>
      <c r="F411" s="50" t="s">
        <v>829</v>
      </c>
      <c r="G411" s="50" t="s">
        <v>847</v>
      </c>
      <c r="H411" s="39" t="s">
        <v>846</v>
      </c>
      <c r="I411" s="39">
        <v>10</v>
      </c>
      <c r="J411" s="39">
        <v>10</v>
      </c>
      <c r="K411" s="45">
        <f>[1]成绩流水表!U283*0.8</f>
        <v>78.646153846153851</v>
      </c>
      <c r="L411" s="44">
        <f t="shared" si="6"/>
        <v>98.646153846153851</v>
      </c>
      <c r="M411" s="39" t="s">
        <v>845</v>
      </c>
      <c r="N411" s="39"/>
    </row>
    <row r="412" spans="1:14">
      <c r="A412" s="39">
        <v>408</v>
      </c>
      <c r="B412" s="39" t="s">
        <v>844</v>
      </c>
      <c r="C412" s="50">
        <v>1820651</v>
      </c>
      <c r="D412" s="51" t="s">
        <v>943</v>
      </c>
      <c r="E412" s="50" t="s">
        <v>818</v>
      </c>
      <c r="F412" s="50" t="s">
        <v>817</v>
      </c>
      <c r="G412" s="50" t="s">
        <v>942</v>
      </c>
      <c r="H412" s="39" t="s">
        <v>941</v>
      </c>
      <c r="I412" s="39">
        <v>10</v>
      </c>
      <c r="J412" s="39">
        <v>10</v>
      </c>
      <c r="K412" s="45">
        <f>[1]成绩流水表!U313*0.8</f>
        <v>78.646153846153851</v>
      </c>
      <c r="L412" s="44">
        <f t="shared" si="6"/>
        <v>98.646153846153851</v>
      </c>
      <c r="M412" s="39" t="s">
        <v>845</v>
      </c>
      <c r="N412" s="39"/>
    </row>
    <row r="413" spans="1:14">
      <c r="A413" s="39">
        <v>409</v>
      </c>
      <c r="B413" s="39" t="s">
        <v>844</v>
      </c>
      <c r="C413" s="50" t="s">
        <v>940</v>
      </c>
      <c r="D413" s="52" t="s">
        <v>939</v>
      </c>
      <c r="E413" s="50" t="s">
        <v>848</v>
      </c>
      <c r="F413" s="50" t="s">
        <v>829</v>
      </c>
      <c r="G413" s="50" t="s">
        <v>900</v>
      </c>
      <c r="H413" s="39" t="s">
        <v>899</v>
      </c>
      <c r="I413" s="39">
        <v>10</v>
      </c>
      <c r="J413" s="39">
        <v>10</v>
      </c>
      <c r="K413" s="45">
        <f>[1]成绩流水表!U81*0.8</f>
        <v>78.615384615384627</v>
      </c>
      <c r="L413" s="44">
        <f t="shared" si="6"/>
        <v>98.615384615384627</v>
      </c>
      <c r="M413" s="39" t="s">
        <v>845</v>
      </c>
      <c r="N413" s="39"/>
    </row>
    <row r="414" spans="1:14">
      <c r="A414" s="39">
        <v>410</v>
      </c>
      <c r="B414" s="39" t="s">
        <v>844</v>
      </c>
      <c r="C414" s="50" t="s">
        <v>938</v>
      </c>
      <c r="D414" s="51" t="s">
        <v>937</v>
      </c>
      <c r="E414" s="50" t="s">
        <v>867</v>
      </c>
      <c r="F414" s="50" t="s">
        <v>829</v>
      </c>
      <c r="G414" s="50" t="s">
        <v>871</v>
      </c>
      <c r="H414" s="39" t="s">
        <v>870</v>
      </c>
      <c r="I414" s="39">
        <v>10</v>
      </c>
      <c r="J414" s="39">
        <v>10</v>
      </c>
      <c r="K414" s="45">
        <f>[1]成绩流水表!U225*0.8</f>
        <v>78.615384615384627</v>
      </c>
      <c r="L414" s="44">
        <f t="shared" si="6"/>
        <v>98.615384615384627</v>
      </c>
      <c r="M414" s="39" t="s">
        <v>845</v>
      </c>
      <c r="N414" s="39"/>
    </row>
    <row r="415" spans="1:14">
      <c r="A415" s="39">
        <v>411</v>
      </c>
      <c r="B415" s="39" t="s">
        <v>844</v>
      </c>
      <c r="C415" s="50">
        <v>1820670</v>
      </c>
      <c r="D415" s="54" t="s">
        <v>936</v>
      </c>
      <c r="E415" s="50" t="s">
        <v>835</v>
      </c>
      <c r="F415" s="50" t="s">
        <v>817</v>
      </c>
      <c r="G415" s="50" t="s">
        <v>935</v>
      </c>
      <c r="H415" s="39" t="s">
        <v>837</v>
      </c>
      <c r="I415" s="39">
        <v>10</v>
      </c>
      <c r="J415" s="39">
        <v>10</v>
      </c>
      <c r="K415" s="45">
        <f>[1]成绩流水表!U195*0.8</f>
        <v>78.59076923076924</v>
      </c>
      <c r="L415" s="44">
        <f t="shared" si="6"/>
        <v>98.59076923076924</v>
      </c>
      <c r="M415" s="39" t="s">
        <v>845</v>
      </c>
      <c r="N415" s="39"/>
    </row>
    <row r="416" spans="1:14">
      <c r="A416" s="39">
        <v>412</v>
      </c>
      <c r="B416" s="39" t="s">
        <v>844</v>
      </c>
      <c r="C416" s="50" t="s">
        <v>934</v>
      </c>
      <c r="D416" s="52" t="s">
        <v>933</v>
      </c>
      <c r="E416" s="50" t="s">
        <v>873</v>
      </c>
      <c r="F416" s="50" t="s">
        <v>829</v>
      </c>
      <c r="G416" s="50" t="s">
        <v>900</v>
      </c>
      <c r="H416" s="39" t="s">
        <v>899</v>
      </c>
      <c r="I416" s="39">
        <v>10</v>
      </c>
      <c r="J416" s="39">
        <v>10</v>
      </c>
      <c r="K416" s="45">
        <f>[1]成绩流水表!U68*0.8</f>
        <v>78.553846153846166</v>
      </c>
      <c r="L416" s="44">
        <f t="shared" si="6"/>
        <v>98.553846153846166</v>
      </c>
      <c r="M416" s="39" t="s">
        <v>845</v>
      </c>
      <c r="N416" s="39"/>
    </row>
    <row r="417" spans="1:14">
      <c r="A417" s="39">
        <v>413</v>
      </c>
      <c r="B417" s="39" t="s">
        <v>844</v>
      </c>
      <c r="C417" s="50" t="s">
        <v>932</v>
      </c>
      <c r="D417" s="53" t="s">
        <v>931</v>
      </c>
      <c r="E417" s="50" t="s">
        <v>848</v>
      </c>
      <c r="F417" s="50" t="s">
        <v>829</v>
      </c>
      <c r="G417" s="50" t="s">
        <v>924</v>
      </c>
      <c r="H417" s="39" t="s">
        <v>923</v>
      </c>
      <c r="I417" s="39">
        <v>10</v>
      </c>
      <c r="J417" s="39">
        <v>10</v>
      </c>
      <c r="K417" s="45">
        <f>[1]成绩流水表!U45*0.8</f>
        <v>78.523076923076928</v>
      </c>
      <c r="L417" s="44">
        <f t="shared" si="6"/>
        <v>98.523076923076928</v>
      </c>
      <c r="M417" s="39" t="s">
        <v>845</v>
      </c>
      <c r="N417" s="39"/>
    </row>
    <row r="418" spans="1:14">
      <c r="A418" s="39">
        <v>414</v>
      </c>
      <c r="B418" s="39" t="s">
        <v>844</v>
      </c>
      <c r="C418" s="50" t="s">
        <v>930</v>
      </c>
      <c r="D418" s="51" t="s">
        <v>929</v>
      </c>
      <c r="E418" s="50" t="s">
        <v>867</v>
      </c>
      <c r="F418" s="50" t="s">
        <v>829</v>
      </c>
      <c r="G418" s="50" t="s">
        <v>871</v>
      </c>
      <c r="H418" s="39" t="s">
        <v>870</v>
      </c>
      <c r="I418" s="39">
        <v>10</v>
      </c>
      <c r="J418" s="39">
        <v>10</v>
      </c>
      <c r="K418" s="45">
        <f>[1]成绩流水表!U221*0.8</f>
        <v>78.430769230769229</v>
      </c>
      <c r="L418" s="44">
        <f t="shared" si="6"/>
        <v>98.430769230769229</v>
      </c>
      <c r="M418" s="39" t="s">
        <v>845</v>
      </c>
      <c r="N418" s="39"/>
    </row>
    <row r="419" spans="1:14">
      <c r="A419" s="39">
        <v>415</v>
      </c>
      <c r="B419" s="39" t="s">
        <v>844</v>
      </c>
      <c r="C419" s="50" t="s">
        <v>928</v>
      </c>
      <c r="D419" s="51" t="s">
        <v>927</v>
      </c>
      <c r="E419" s="50" t="s">
        <v>873</v>
      </c>
      <c r="F419" s="50" t="s">
        <v>829</v>
      </c>
      <c r="G419" s="50" t="s">
        <v>926</v>
      </c>
      <c r="H419" s="39" t="s">
        <v>851</v>
      </c>
      <c r="I419" s="39">
        <v>10</v>
      </c>
      <c r="J419" s="39">
        <v>10</v>
      </c>
      <c r="K419" s="47">
        <f>[1]成绩流水表!U392*0.8</f>
        <v>78.400000000000006</v>
      </c>
      <c r="L419" s="44">
        <f t="shared" si="6"/>
        <v>98.4</v>
      </c>
      <c r="M419" s="39" t="s">
        <v>845</v>
      </c>
      <c r="N419" s="39"/>
    </row>
    <row r="420" spans="1:14">
      <c r="A420" s="39">
        <v>416</v>
      </c>
      <c r="B420" s="39" t="s">
        <v>844</v>
      </c>
      <c r="C420" s="50">
        <v>1820587</v>
      </c>
      <c r="D420" s="53" t="s">
        <v>925</v>
      </c>
      <c r="E420" s="50" t="s">
        <v>853</v>
      </c>
      <c r="F420" s="50" t="s">
        <v>817</v>
      </c>
      <c r="G420" s="50" t="s">
        <v>924</v>
      </c>
      <c r="H420" s="39" t="s">
        <v>923</v>
      </c>
      <c r="I420" s="39">
        <v>10</v>
      </c>
      <c r="J420" s="39">
        <v>10</v>
      </c>
      <c r="K420" s="45">
        <f>[1]成绩流水表!U36*0.8</f>
        <v>78.369230769230782</v>
      </c>
      <c r="L420" s="44">
        <f t="shared" si="6"/>
        <v>98.369230769230782</v>
      </c>
      <c r="M420" s="39" t="s">
        <v>845</v>
      </c>
      <c r="N420" s="39"/>
    </row>
    <row r="421" spans="1:14">
      <c r="A421" s="39">
        <v>417</v>
      </c>
      <c r="B421" s="39" t="s">
        <v>844</v>
      </c>
      <c r="C421" s="50" t="s">
        <v>922</v>
      </c>
      <c r="D421" s="52" t="s">
        <v>921</v>
      </c>
      <c r="E421" s="50" t="s">
        <v>848</v>
      </c>
      <c r="F421" s="50" t="s">
        <v>829</v>
      </c>
      <c r="G421" s="50" t="s">
        <v>859</v>
      </c>
      <c r="H421" s="39" t="s">
        <v>858</v>
      </c>
      <c r="I421" s="39">
        <v>10</v>
      </c>
      <c r="J421" s="39">
        <v>10</v>
      </c>
      <c r="K421" s="45">
        <f>[1]成绩流水表!U57*0.8</f>
        <v>78.369230769230782</v>
      </c>
      <c r="L421" s="44">
        <f t="shared" si="6"/>
        <v>98.369230769230782</v>
      </c>
      <c r="M421" s="39" t="s">
        <v>845</v>
      </c>
      <c r="N421" s="39"/>
    </row>
    <row r="422" spans="1:14">
      <c r="A422" s="39">
        <v>418</v>
      </c>
      <c r="B422" s="39" t="s">
        <v>844</v>
      </c>
      <c r="C422" s="50" t="s">
        <v>920</v>
      </c>
      <c r="D422" s="52" t="s">
        <v>919</v>
      </c>
      <c r="E422" s="50" t="s">
        <v>848</v>
      </c>
      <c r="F422" s="50" t="s">
        <v>829</v>
      </c>
      <c r="G422" s="50" t="s">
        <v>859</v>
      </c>
      <c r="H422" s="39" t="s">
        <v>858</v>
      </c>
      <c r="I422" s="39">
        <v>10</v>
      </c>
      <c r="J422" s="39">
        <v>10</v>
      </c>
      <c r="K422" s="45">
        <f>[1]成绩流水表!U63*0.8</f>
        <v>78.369230769230782</v>
      </c>
      <c r="L422" s="44">
        <f t="shared" si="6"/>
        <v>98.369230769230782</v>
      </c>
      <c r="M422" s="39" t="s">
        <v>845</v>
      </c>
      <c r="N422" s="39"/>
    </row>
    <row r="423" spans="1:14">
      <c r="A423" s="39">
        <v>419</v>
      </c>
      <c r="B423" s="39" t="s">
        <v>844</v>
      </c>
      <c r="C423" s="50" t="s">
        <v>918</v>
      </c>
      <c r="D423" s="51" t="s">
        <v>917</v>
      </c>
      <c r="E423" s="50" t="s">
        <v>867</v>
      </c>
      <c r="F423" s="50" t="s">
        <v>829</v>
      </c>
      <c r="G423" s="50" t="s">
        <v>871</v>
      </c>
      <c r="H423" s="39" t="s">
        <v>870</v>
      </c>
      <c r="I423" s="39">
        <v>10</v>
      </c>
      <c r="J423" s="39">
        <v>10</v>
      </c>
      <c r="K423" s="45">
        <f>[1]成绩流水表!U223*0.8</f>
        <v>78.276923076923083</v>
      </c>
      <c r="L423" s="44">
        <f t="shared" si="6"/>
        <v>98.276923076923083</v>
      </c>
      <c r="M423" s="39" t="s">
        <v>845</v>
      </c>
      <c r="N423" s="39"/>
    </row>
    <row r="424" spans="1:14">
      <c r="A424" s="39">
        <v>420</v>
      </c>
      <c r="B424" s="39" t="s">
        <v>844</v>
      </c>
      <c r="C424" s="50" t="s">
        <v>916</v>
      </c>
      <c r="D424" s="51" t="s">
        <v>915</v>
      </c>
      <c r="E424" s="50" t="s">
        <v>867</v>
      </c>
      <c r="F424" s="50" t="s">
        <v>829</v>
      </c>
      <c r="G424" s="50" t="s">
        <v>871</v>
      </c>
      <c r="H424" s="39" t="s">
        <v>870</v>
      </c>
      <c r="I424" s="39">
        <v>10</v>
      </c>
      <c r="J424" s="39">
        <v>10</v>
      </c>
      <c r="K424" s="45">
        <f>[1]成绩流水表!U230*0.8</f>
        <v>78.276923076923083</v>
      </c>
      <c r="L424" s="44">
        <f t="shared" si="6"/>
        <v>98.276923076923083</v>
      </c>
      <c r="M424" s="39" t="s">
        <v>845</v>
      </c>
      <c r="N424" s="39"/>
    </row>
    <row r="425" spans="1:14">
      <c r="A425" s="39">
        <v>421</v>
      </c>
      <c r="B425" s="39" t="s">
        <v>844</v>
      </c>
      <c r="C425" s="50" t="s">
        <v>914</v>
      </c>
      <c r="D425" s="52" t="s">
        <v>913</v>
      </c>
      <c r="E425" s="50" t="s">
        <v>848</v>
      </c>
      <c r="F425" s="50" t="s">
        <v>829</v>
      </c>
      <c r="G425" s="50" t="s">
        <v>859</v>
      </c>
      <c r="H425" s="39" t="s">
        <v>858</v>
      </c>
      <c r="I425" s="39">
        <v>10</v>
      </c>
      <c r="J425" s="39">
        <v>10</v>
      </c>
      <c r="K425" s="45">
        <f>[1]成绩流水表!U62*0.8</f>
        <v>78.246153846153845</v>
      </c>
      <c r="L425" s="44">
        <f t="shared" si="6"/>
        <v>98.246153846153845</v>
      </c>
      <c r="M425" s="39" t="s">
        <v>845</v>
      </c>
      <c r="N425" s="39"/>
    </row>
    <row r="426" spans="1:14">
      <c r="A426" s="39">
        <v>422</v>
      </c>
      <c r="B426" s="39" t="s">
        <v>844</v>
      </c>
      <c r="C426" s="50" t="s">
        <v>912</v>
      </c>
      <c r="D426" s="52" t="s">
        <v>911</v>
      </c>
      <c r="E426" s="50" t="s">
        <v>873</v>
      </c>
      <c r="F426" s="50" t="s">
        <v>829</v>
      </c>
      <c r="G426" s="50" t="s">
        <v>900</v>
      </c>
      <c r="H426" s="39" t="s">
        <v>899</v>
      </c>
      <c r="I426" s="39">
        <v>10</v>
      </c>
      <c r="J426" s="39">
        <v>10</v>
      </c>
      <c r="K426" s="45">
        <f>[1]成绩流水表!U69*0.8</f>
        <v>78.15384615384616</v>
      </c>
      <c r="L426" s="44">
        <f t="shared" si="6"/>
        <v>98.15384615384616</v>
      </c>
      <c r="M426" s="39" t="s">
        <v>845</v>
      </c>
      <c r="N426" s="39"/>
    </row>
    <row r="427" spans="1:14">
      <c r="A427" s="39">
        <v>423</v>
      </c>
      <c r="B427" s="39" t="s">
        <v>844</v>
      </c>
      <c r="C427" s="50" t="s">
        <v>910</v>
      </c>
      <c r="D427" s="52" t="s">
        <v>909</v>
      </c>
      <c r="E427" s="50" t="s">
        <v>873</v>
      </c>
      <c r="F427" s="50" t="s">
        <v>829</v>
      </c>
      <c r="G427" s="50" t="s">
        <v>900</v>
      </c>
      <c r="H427" s="39" t="s">
        <v>899</v>
      </c>
      <c r="I427" s="39">
        <v>10</v>
      </c>
      <c r="J427" s="39">
        <v>10</v>
      </c>
      <c r="K427" s="45">
        <f>[1]成绩流水表!U67*0.8</f>
        <v>78.061538461538476</v>
      </c>
      <c r="L427" s="44">
        <f t="shared" si="6"/>
        <v>98.061538461538476</v>
      </c>
      <c r="M427" s="39" t="s">
        <v>845</v>
      </c>
      <c r="N427" s="39"/>
    </row>
    <row r="428" spans="1:14">
      <c r="A428" s="39">
        <v>424</v>
      </c>
      <c r="B428" s="39" t="s">
        <v>844</v>
      </c>
      <c r="C428" s="50" t="s">
        <v>908</v>
      </c>
      <c r="D428" s="51" t="s">
        <v>907</v>
      </c>
      <c r="E428" s="51" t="s">
        <v>906</v>
      </c>
      <c r="F428" s="50" t="s">
        <v>829</v>
      </c>
      <c r="G428" s="50" t="s">
        <v>905</v>
      </c>
      <c r="H428" s="39" t="s">
        <v>904</v>
      </c>
      <c r="I428" s="39">
        <v>10</v>
      </c>
      <c r="J428" s="39">
        <v>10</v>
      </c>
      <c r="K428" s="47">
        <f>[1]成绩流水表!U167*0.8</f>
        <v>78</v>
      </c>
      <c r="L428" s="44">
        <f t="shared" si="6"/>
        <v>98</v>
      </c>
      <c r="M428" s="39" t="s">
        <v>845</v>
      </c>
      <c r="N428" s="39"/>
    </row>
    <row r="429" spans="1:14">
      <c r="A429" s="39">
        <v>425</v>
      </c>
      <c r="B429" s="39" t="s">
        <v>844</v>
      </c>
      <c r="C429" s="50" t="s">
        <v>903</v>
      </c>
      <c r="D429" s="52" t="s">
        <v>902</v>
      </c>
      <c r="E429" s="50" t="s">
        <v>901</v>
      </c>
      <c r="F429" s="50" t="s">
        <v>829</v>
      </c>
      <c r="G429" s="50" t="s">
        <v>900</v>
      </c>
      <c r="H429" s="39" t="s">
        <v>899</v>
      </c>
      <c r="I429" s="39">
        <v>10</v>
      </c>
      <c r="J429" s="39">
        <v>10</v>
      </c>
      <c r="K429" s="45">
        <f>[1]成绩流水表!U84*0.8</f>
        <v>77.969230769230776</v>
      </c>
      <c r="L429" s="44">
        <f t="shared" si="6"/>
        <v>97.969230769230776</v>
      </c>
      <c r="M429" s="39" t="s">
        <v>845</v>
      </c>
      <c r="N429" s="39"/>
    </row>
    <row r="430" spans="1:14">
      <c r="A430" s="39">
        <v>426</v>
      </c>
      <c r="B430" s="39" t="s">
        <v>844</v>
      </c>
      <c r="C430" s="50" t="s">
        <v>898</v>
      </c>
      <c r="D430" s="51" t="s">
        <v>897</v>
      </c>
      <c r="E430" s="50" t="s">
        <v>896</v>
      </c>
      <c r="F430" s="50" t="s">
        <v>829</v>
      </c>
      <c r="G430" s="50" t="s">
        <v>895</v>
      </c>
      <c r="H430" s="39" t="s">
        <v>851</v>
      </c>
      <c r="I430" s="39">
        <v>10</v>
      </c>
      <c r="J430" s="39">
        <v>10</v>
      </c>
      <c r="K430" s="45">
        <f>[1]成绩流水表!U427*0.8</f>
        <v>77.907692307692315</v>
      </c>
      <c r="L430" s="44">
        <f t="shared" si="6"/>
        <v>97.907692307692315</v>
      </c>
      <c r="M430" s="39" t="s">
        <v>845</v>
      </c>
      <c r="N430" s="39"/>
    </row>
    <row r="431" spans="1:14">
      <c r="A431" s="39">
        <v>427</v>
      </c>
      <c r="B431" s="39" t="s">
        <v>844</v>
      </c>
      <c r="C431" s="50">
        <v>1820541</v>
      </c>
      <c r="D431" s="51" t="s">
        <v>894</v>
      </c>
      <c r="E431" s="50" t="s">
        <v>893</v>
      </c>
      <c r="F431" s="50" t="s">
        <v>817</v>
      </c>
      <c r="G431" s="50" t="s">
        <v>847</v>
      </c>
      <c r="H431" s="39" t="s">
        <v>846</v>
      </c>
      <c r="I431" s="39">
        <v>10</v>
      </c>
      <c r="J431" s="39">
        <v>10</v>
      </c>
      <c r="K431" s="45">
        <f>[1]成绩流水表!U276*0.8</f>
        <v>77.710769230769245</v>
      </c>
      <c r="L431" s="44">
        <f t="shared" si="6"/>
        <v>97.710769230769245</v>
      </c>
      <c r="M431" s="39" t="s">
        <v>845</v>
      </c>
      <c r="N431" s="39"/>
    </row>
    <row r="432" spans="1:14">
      <c r="A432" s="39">
        <v>428</v>
      </c>
      <c r="B432" s="39" t="s">
        <v>844</v>
      </c>
      <c r="C432" s="50">
        <v>1820607</v>
      </c>
      <c r="D432" s="52" t="s">
        <v>892</v>
      </c>
      <c r="E432" s="50" t="s">
        <v>853</v>
      </c>
      <c r="F432" s="50" t="s">
        <v>817</v>
      </c>
      <c r="G432" s="50" t="s">
        <v>859</v>
      </c>
      <c r="H432" s="39" t="s">
        <v>858</v>
      </c>
      <c r="I432" s="39">
        <v>10</v>
      </c>
      <c r="J432" s="39">
        <v>10</v>
      </c>
      <c r="K432" s="45">
        <f>[1]成绩流水表!U55*0.8</f>
        <v>77.544615384615383</v>
      </c>
      <c r="L432" s="44">
        <f t="shared" si="6"/>
        <v>97.544615384615383</v>
      </c>
      <c r="M432" s="39" t="s">
        <v>845</v>
      </c>
      <c r="N432" s="39"/>
    </row>
    <row r="433" spans="1:14">
      <c r="A433" s="39">
        <v>429</v>
      </c>
      <c r="B433" s="39" t="s">
        <v>844</v>
      </c>
      <c r="C433" s="50">
        <v>1822416</v>
      </c>
      <c r="D433" s="53" t="s">
        <v>891</v>
      </c>
      <c r="E433" s="50" t="s">
        <v>863</v>
      </c>
      <c r="F433" s="50" t="s">
        <v>817</v>
      </c>
      <c r="G433" s="50" t="s">
        <v>866</v>
      </c>
      <c r="H433" s="39" t="s">
        <v>865</v>
      </c>
      <c r="I433" s="39">
        <v>10</v>
      </c>
      <c r="J433" s="39">
        <v>10</v>
      </c>
      <c r="K433" s="45">
        <f>[1]成绩流水表!U233*0.8</f>
        <v>77.538461538461547</v>
      </c>
      <c r="L433" s="44">
        <f t="shared" si="6"/>
        <v>97.538461538461547</v>
      </c>
      <c r="M433" s="39" t="s">
        <v>845</v>
      </c>
      <c r="N433" s="39"/>
    </row>
    <row r="434" spans="1:14">
      <c r="A434" s="39">
        <v>430</v>
      </c>
      <c r="B434" s="39" t="s">
        <v>844</v>
      </c>
      <c r="C434" s="50">
        <v>1822418</v>
      </c>
      <c r="D434" s="53" t="s">
        <v>890</v>
      </c>
      <c r="E434" s="50" t="s">
        <v>863</v>
      </c>
      <c r="F434" s="50" t="s">
        <v>817</v>
      </c>
      <c r="G434" s="50" t="s">
        <v>866</v>
      </c>
      <c r="H434" s="39" t="s">
        <v>865</v>
      </c>
      <c r="I434" s="39">
        <v>10</v>
      </c>
      <c r="J434" s="39">
        <v>10</v>
      </c>
      <c r="K434" s="45">
        <f>[1]成绩流水表!U234*0.8</f>
        <v>77.538461538461547</v>
      </c>
      <c r="L434" s="44">
        <f t="shared" si="6"/>
        <v>97.538461538461547</v>
      </c>
      <c r="M434" s="39" t="s">
        <v>845</v>
      </c>
      <c r="N434" s="39"/>
    </row>
    <row r="435" spans="1:14">
      <c r="A435" s="39">
        <v>431</v>
      </c>
      <c r="B435" s="39" t="s">
        <v>844</v>
      </c>
      <c r="C435" s="50">
        <v>1822451</v>
      </c>
      <c r="D435" s="53" t="s">
        <v>889</v>
      </c>
      <c r="E435" s="51" t="s">
        <v>888</v>
      </c>
      <c r="F435" s="50" t="s">
        <v>817</v>
      </c>
      <c r="G435" s="50" t="s">
        <v>866</v>
      </c>
      <c r="H435" s="39" t="s">
        <v>865</v>
      </c>
      <c r="I435" s="39">
        <v>10</v>
      </c>
      <c r="J435" s="39">
        <v>10</v>
      </c>
      <c r="K435" s="45">
        <f>[1]成绩流水表!U236*0.8</f>
        <v>77.538461538461547</v>
      </c>
      <c r="L435" s="44">
        <f t="shared" si="6"/>
        <v>97.538461538461547</v>
      </c>
      <c r="M435" s="39" t="s">
        <v>845</v>
      </c>
      <c r="N435" s="39"/>
    </row>
    <row r="436" spans="1:14">
      <c r="A436" s="39">
        <v>432</v>
      </c>
      <c r="B436" s="39" t="s">
        <v>844</v>
      </c>
      <c r="C436" s="50" t="s">
        <v>887</v>
      </c>
      <c r="D436" s="53" t="s">
        <v>886</v>
      </c>
      <c r="E436" s="50" t="s">
        <v>867</v>
      </c>
      <c r="F436" s="50" t="s">
        <v>829</v>
      </c>
      <c r="G436" s="50" t="s">
        <v>866</v>
      </c>
      <c r="H436" s="39" t="s">
        <v>865</v>
      </c>
      <c r="I436" s="39">
        <v>10</v>
      </c>
      <c r="J436" s="39">
        <v>10</v>
      </c>
      <c r="K436" s="45">
        <f>[1]成绩流水表!U241*0.8</f>
        <v>77.538461538461547</v>
      </c>
      <c r="L436" s="44">
        <f t="shared" si="6"/>
        <v>97.538461538461547</v>
      </c>
      <c r="M436" s="39" t="s">
        <v>845</v>
      </c>
      <c r="N436" s="39"/>
    </row>
    <row r="437" spans="1:14">
      <c r="A437" s="39">
        <v>433</v>
      </c>
      <c r="B437" s="39" t="s">
        <v>844</v>
      </c>
      <c r="C437" s="50" t="s">
        <v>885</v>
      </c>
      <c r="D437" s="53" t="s">
        <v>884</v>
      </c>
      <c r="E437" s="50" t="s">
        <v>867</v>
      </c>
      <c r="F437" s="50" t="s">
        <v>829</v>
      </c>
      <c r="G437" s="50" t="s">
        <v>866</v>
      </c>
      <c r="H437" s="39" t="s">
        <v>865</v>
      </c>
      <c r="I437" s="39">
        <v>10</v>
      </c>
      <c r="J437" s="39">
        <v>10</v>
      </c>
      <c r="K437" s="45">
        <f>[1]成绩流水表!U244*0.8</f>
        <v>77.538461538461547</v>
      </c>
      <c r="L437" s="44">
        <f t="shared" si="6"/>
        <v>97.538461538461547</v>
      </c>
      <c r="M437" s="39" t="s">
        <v>845</v>
      </c>
      <c r="N437" s="39"/>
    </row>
    <row r="438" spans="1:14">
      <c r="A438" s="39">
        <v>434</v>
      </c>
      <c r="B438" s="39" t="s">
        <v>844</v>
      </c>
      <c r="C438" s="50" t="s">
        <v>883</v>
      </c>
      <c r="D438" s="53" t="s">
        <v>882</v>
      </c>
      <c r="E438" s="50" t="s">
        <v>867</v>
      </c>
      <c r="F438" s="50" t="s">
        <v>829</v>
      </c>
      <c r="G438" s="50" t="s">
        <v>866</v>
      </c>
      <c r="H438" s="39" t="s">
        <v>865</v>
      </c>
      <c r="I438" s="39">
        <v>10</v>
      </c>
      <c r="J438" s="39">
        <v>10</v>
      </c>
      <c r="K438" s="45">
        <f>[1]成绩流水表!U245*0.8</f>
        <v>77.538461538461547</v>
      </c>
      <c r="L438" s="44">
        <f t="shared" si="6"/>
        <v>97.538461538461547</v>
      </c>
      <c r="M438" s="39" t="s">
        <v>845</v>
      </c>
      <c r="N438" s="39"/>
    </row>
    <row r="439" spans="1:14">
      <c r="A439" s="39">
        <v>435</v>
      </c>
      <c r="B439" s="39" t="s">
        <v>844</v>
      </c>
      <c r="C439" s="50" t="s">
        <v>881</v>
      </c>
      <c r="D439" s="53" t="s">
        <v>880</v>
      </c>
      <c r="E439" s="50" t="s">
        <v>867</v>
      </c>
      <c r="F439" s="50" t="s">
        <v>829</v>
      </c>
      <c r="G439" s="50" t="s">
        <v>866</v>
      </c>
      <c r="H439" s="39" t="s">
        <v>865</v>
      </c>
      <c r="I439" s="39">
        <v>10</v>
      </c>
      <c r="J439" s="39">
        <v>10</v>
      </c>
      <c r="K439" s="45">
        <f>[1]成绩流水表!U247*0.8</f>
        <v>77.538461538461547</v>
      </c>
      <c r="L439" s="44">
        <f t="shared" si="6"/>
        <v>97.538461538461547</v>
      </c>
      <c r="M439" s="39" t="s">
        <v>845</v>
      </c>
      <c r="N439" s="39"/>
    </row>
    <row r="440" spans="1:14">
      <c r="A440" s="39">
        <v>436</v>
      </c>
      <c r="B440" s="39" t="s">
        <v>844</v>
      </c>
      <c r="C440" s="50">
        <v>1820051</v>
      </c>
      <c r="D440" s="53" t="s">
        <v>879</v>
      </c>
      <c r="E440" s="50" t="s">
        <v>878</v>
      </c>
      <c r="F440" s="50" t="s">
        <v>829</v>
      </c>
      <c r="G440" s="50" t="s">
        <v>866</v>
      </c>
      <c r="H440" s="39" t="s">
        <v>865</v>
      </c>
      <c r="I440" s="39">
        <v>10</v>
      </c>
      <c r="J440" s="39">
        <v>10</v>
      </c>
      <c r="K440" s="45">
        <f>[1]成绩流水表!U248*0.8</f>
        <v>77.538461538461547</v>
      </c>
      <c r="L440" s="44">
        <f t="shared" si="6"/>
        <v>97.538461538461547</v>
      </c>
      <c r="M440" s="39" t="s">
        <v>845</v>
      </c>
      <c r="N440" s="39"/>
    </row>
    <row r="441" spans="1:14">
      <c r="A441" s="39">
        <v>437</v>
      </c>
      <c r="B441" s="39" t="s">
        <v>844</v>
      </c>
      <c r="C441" s="50" t="s">
        <v>877</v>
      </c>
      <c r="D441" s="53" t="s">
        <v>876</v>
      </c>
      <c r="E441" s="50" t="s">
        <v>848</v>
      </c>
      <c r="F441" s="50" t="s">
        <v>829</v>
      </c>
      <c r="G441" s="50" t="s">
        <v>866</v>
      </c>
      <c r="H441" s="39" t="s">
        <v>865</v>
      </c>
      <c r="I441" s="39">
        <v>10</v>
      </c>
      <c r="J441" s="39">
        <v>10</v>
      </c>
      <c r="K441" s="45">
        <f>[1]成绩流水表!U249*0.8</f>
        <v>77.538461538461547</v>
      </c>
      <c r="L441" s="44">
        <f t="shared" si="6"/>
        <v>97.538461538461547</v>
      </c>
      <c r="M441" s="39" t="s">
        <v>845</v>
      </c>
      <c r="N441" s="39"/>
    </row>
    <row r="442" spans="1:14">
      <c r="A442" s="39">
        <v>438</v>
      </c>
      <c r="B442" s="39" t="s">
        <v>844</v>
      </c>
      <c r="C442" s="50" t="s">
        <v>875</v>
      </c>
      <c r="D442" s="50" t="s">
        <v>874</v>
      </c>
      <c r="E442" s="50" t="s">
        <v>873</v>
      </c>
      <c r="F442" s="50" t="s">
        <v>829</v>
      </c>
      <c r="G442" s="50" t="s">
        <v>816</v>
      </c>
      <c r="H442" s="39" t="s">
        <v>851</v>
      </c>
      <c r="I442" s="39">
        <v>10</v>
      </c>
      <c r="J442" s="39">
        <v>10</v>
      </c>
      <c r="K442" s="45">
        <f>[1]成绩流水表!U358*0.8</f>
        <v>77.538461538461547</v>
      </c>
      <c r="L442" s="44">
        <f t="shared" si="6"/>
        <v>97.538461538461547</v>
      </c>
      <c r="M442" s="39" t="s">
        <v>845</v>
      </c>
      <c r="N442" s="39"/>
    </row>
    <row r="443" spans="1:14">
      <c r="A443" s="39">
        <v>439</v>
      </c>
      <c r="B443" s="39" t="s">
        <v>844</v>
      </c>
      <c r="C443" s="50">
        <v>1820684</v>
      </c>
      <c r="D443" s="51" t="s">
        <v>872</v>
      </c>
      <c r="E443" s="50" t="s">
        <v>835</v>
      </c>
      <c r="F443" s="50" t="s">
        <v>817</v>
      </c>
      <c r="G443" s="50" t="s">
        <v>871</v>
      </c>
      <c r="H443" s="39" t="s">
        <v>870</v>
      </c>
      <c r="I443" s="39">
        <v>10</v>
      </c>
      <c r="J443" s="39">
        <v>10</v>
      </c>
      <c r="K443" s="45">
        <f>[1]成绩流水表!U215*0.8</f>
        <v>77.230769230769226</v>
      </c>
      <c r="L443" s="44">
        <f t="shared" si="6"/>
        <v>97.230769230769226</v>
      </c>
      <c r="M443" s="39" t="s">
        <v>845</v>
      </c>
      <c r="N443" s="39"/>
    </row>
    <row r="444" spans="1:14">
      <c r="A444" s="39">
        <v>440</v>
      </c>
      <c r="B444" s="39" t="s">
        <v>844</v>
      </c>
      <c r="C444" s="50" t="s">
        <v>869</v>
      </c>
      <c r="D444" s="53" t="s">
        <v>868</v>
      </c>
      <c r="E444" s="50" t="s">
        <v>867</v>
      </c>
      <c r="F444" s="50" t="s">
        <v>829</v>
      </c>
      <c r="G444" s="50" t="s">
        <v>866</v>
      </c>
      <c r="H444" s="39" t="s">
        <v>865</v>
      </c>
      <c r="I444" s="39">
        <v>10</v>
      </c>
      <c r="J444" s="39">
        <v>10</v>
      </c>
      <c r="K444" s="45">
        <f>[1]成绩流水表!U246*0.8</f>
        <v>76.923076923076934</v>
      </c>
      <c r="L444" s="44">
        <f t="shared" si="6"/>
        <v>96.923076923076934</v>
      </c>
      <c r="M444" s="39" t="s">
        <v>845</v>
      </c>
      <c r="N444" s="39"/>
    </row>
    <row r="445" spans="1:14">
      <c r="A445" s="39">
        <v>441</v>
      </c>
      <c r="B445" s="39" t="s">
        <v>844</v>
      </c>
      <c r="C445" s="50">
        <v>1822437</v>
      </c>
      <c r="D445" s="51" t="s">
        <v>864</v>
      </c>
      <c r="E445" s="50" t="s">
        <v>863</v>
      </c>
      <c r="F445" s="50" t="s">
        <v>817</v>
      </c>
      <c r="G445" s="50" t="s">
        <v>591</v>
      </c>
      <c r="H445" s="39" t="s">
        <v>862</v>
      </c>
      <c r="I445" s="39">
        <v>10</v>
      </c>
      <c r="J445" s="39">
        <v>10</v>
      </c>
      <c r="K445" s="45">
        <f>[1]成绩流水表!U96*0.8</f>
        <v>76.553846153846152</v>
      </c>
      <c r="L445" s="44">
        <f t="shared" si="6"/>
        <v>96.553846153846152</v>
      </c>
      <c r="M445" s="39" t="s">
        <v>845</v>
      </c>
      <c r="N445" s="39"/>
    </row>
    <row r="446" spans="1:14">
      <c r="A446" s="39">
        <v>442</v>
      </c>
      <c r="B446" s="39" t="s">
        <v>844</v>
      </c>
      <c r="C446" s="50" t="s">
        <v>861</v>
      </c>
      <c r="D446" s="52" t="s">
        <v>860</v>
      </c>
      <c r="E446" s="50" t="s">
        <v>848</v>
      </c>
      <c r="F446" s="50" t="s">
        <v>829</v>
      </c>
      <c r="G446" s="50" t="s">
        <v>859</v>
      </c>
      <c r="H446" s="39" t="s">
        <v>858</v>
      </c>
      <c r="I446" s="39">
        <v>10</v>
      </c>
      <c r="J446" s="39">
        <v>10</v>
      </c>
      <c r="K446" s="45">
        <f>[1]成绩流水表!U61*0.8</f>
        <v>76.430769230769229</v>
      </c>
      <c r="L446" s="44">
        <f t="shared" si="6"/>
        <v>96.430769230769229</v>
      </c>
      <c r="M446" s="39" t="s">
        <v>845</v>
      </c>
      <c r="N446" s="39"/>
    </row>
    <row r="447" spans="1:14">
      <c r="A447" s="39">
        <v>443</v>
      </c>
      <c r="B447" s="39" t="s">
        <v>844</v>
      </c>
      <c r="C447" s="50">
        <v>1820610</v>
      </c>
      <c r="D447" s="51" t="s">
        <v>857</v>
      </c>
      <c r="E447" s="50" t="s">
        <v>853</v>
      </c>
      <c r="F447" s="50" t="s">
        <v>817</v>
      </c>
      <c r="G447" s="50" t="s">
        <v>856</v>
      </c>
      <c r="H447" s="39" t="s">
        <v>855</v>
      </c>
      <c r="I447" s="39">
        <v>10</v>
      </c>
      <c r="J447" s="39">
        <v>10</v>
      </c>
      <c r="K447" s="45">
        <f>[1]成绩流水表!U115*0.8</f>
        <v>76.102564102564116</v>
      </c>
      <c r="L447" s="44">
        <f t="shared" si="6"/>
        <v>96.102564102564116</v>
      </c>
      <c r="M447" s="39" t="s">
        <v>845</v>
      </c>
      <c r="N447" s="39"/>
    </row>
    <row r="448" spans="1:14">
      <c r="A448" s="39">
        <v>444</v>
      </c>
      <c r="B448" s="39" t="s">
        <v>844</v>
      </c>
      <c r="C448" s="50">
        <v>1820577</v>
      </c>
      <c r="D448" s="51" t="s">
        <v>854</v>
      </c>
      <c r="E448" s="50" t="s">
        <v>853</v>
      </c>
      <c r="F448" s="50" t="s">
        <v>817</v>
      </c>
      <c r="G448" s="50" t="s">
        <v>852</v>
      </c>
      <c r="H448" s="39" t="s">
        <v>851</v>
      </c>
      <c r="I448" s="39">
        <v>10</v>
      </c>
      <c r="J448" s="39">
        <v>10</v>
      </c>
      <c r="K448" s="45">
        <f>[1]成绩流水表!U395*0.8</f>
        <v>75.666666666666671</v>
      </c>
      <c r="L448" s="44">
        <f t="shared" si="6"/>
        <v>95.666666666666671</v>
      </c>
      <c r="M448" s="39" t="s">
        <v>845</v>
      </c>
      <c r="N448" s="39"/>
    </row>
    <row r="449" spans="1:14">
      <c r="A449" s="39">
        <v>445</v>
      </c>
      <c r="B449" s="39" t="s">
        <v>844</v>
      </c>
      <c r="C449" s="50" t="s">
        <v>850</v>
      </c>
      <c r="D449" s="51" t="s">
        <v>849</v>
      </c>
      <c r="E449" s="50" t="s">
        <v>848</v>
      </c>
      <c r="F449" s="50" t="s">
        <v>829</v>
      </c>
      <c r="G449" s="50" t="s">
        <v>847</v>
      </c>
      <c r="H449" s="39" t="s">
        <v>846</v>
      </c>
      <c r="I449" s="39">
        <v>10</v>
      </c>
      <c r="J449" s="39">
        <v>10</v>
      </c>
      <c r="K449" s="45">
        <f>[1]成绩流水表!U284*0.8</f>
        <v>75.446153846153848</v>
      </c>
      <c r="L449" s="44">
        <f t="shared" si="6"/>
        <v>95.446153846153848</v>
      </c>
      <c r="M449" s="39" t="s">
        <v>845</v>
      </c>
      <c r="N449" s="39"/>
    </row>
    <row r="450" spans="1:14">
      <c r="A450" s="39">
        <v>446</v>
      </c>
      <c r="B450" s="39" t="s">
        <v>844</v>
      </c>
      <c r="C450" s="50">
        <v>1820640</v>
      </c>
      <c r="D450" s="51" t="s">
        <v>843</v>
      </c>
      <c r="E450" s="50" t="s">
        <v>818</v>
      </c>
      <c r="F450" s="50" t="s">
        <v>817</v>
      </c>
      <c r="G450" s="50" t="s">
        <v>842</v>
      </c>
      <c r="H450" s="39" t="s">
        <v>841</v>
      </c>
      <c r="I450" s="39">
        <v>10</v>
      </c>
      <c r="J450" s="39">
        <v>10</v>
      </c>
      <c r="K450" s="45">
        <f>[1]成绩流水表!U168*0.8</f>
        <v>75.07692307692308</v>
      </c>
      <c r="L450" s="44">
        <f t="shared" si="6"/>
        <v>95.07692307692308</v>
      </c>
      <c r="M450" s="39" t="s">
        <v>840</v>
      </c>
      <c r="N450" s="39"/>
    </row>
    <row r="451" spans="1:14">
      <c r="A451" s="39">
        <v>447</v>
      </c>
      <c r="B451" s="39" t="s">
        <v>820</v>
      </c>
      <c r="C451" s="42">
        <v>1820658</v>
      </c>
      <c r="D451" s="49" t="s">
        <v>839</v>
      </c>
      <c r="E451" s="42" t="s">
        <v>818</v>
      </c>
      <c r="F451" s="42" t="s">
        <v>817</v>
      </c>
      <c r="G451" s="48" t="s">
        <v>838</v>
      </c>
      <c r="H451" s="40" t="s">
        <v>837</v>
      </c>
      <c r="I451" s="39">
        <v>10</v>
      </c>
      <c r="J451" s="39">
        <v>0</v>
      </c>
      <c r="K451" s="47">
        <f>[1]成绩流水表!U188*0.8</f>
        <v>60</v>
      </c>
      <c r="L451" s="39">
        <v>60</v>
      </c>
      <c r="M451" s="87" t="s">
        <v>1594</v>
      </c>
      <c r="N451" s="87" t="s">
        <v>832</v>
      </c>
    </row>
    <row r="452" spans="1:14" ht="16.5">
      <c r="A452" s="39">
        <v>448</v>
      </c>
      <c r="B452" s="39" t="s">
        <v>820</v>
      </c>
      <c r="C452" s="42">
        <v>1820683</v>
      </c>
      <c r="D452" s="43" t="s">
        <v>836</v>
      </c>
      <c r="E452" s="42" t="s">
        <v>835</v>
      </c>
      <c r="F452" s="42" t="s">
        <v>817</v>
      </c>
      <c r="G452" s="40" t="s">
        <v>834</v>
      </c>
      <c r="H452" s="40" t="s">
        <v>833</v>
      </c>
      <c r="I452" s="39">
        <v>10</v>
      </c>
      <c r="J452" s="39">
        <v>0</v>
      </c>
      <c r="K452" s="47">
        <v>60</v>
      </c>
      <c r="L452" s="39">
        <v>60</v>
      </c>
      <c r="M452" s="88" t="s">
        <v>1594</v>
      </c>
      <c r="N452" s="88" t="s">
        <v>832</v>
      </c>
    </row>
    <row r="453" spans="1:14">
      <c r="A453" s="39">
        <v>449</v>
      </c>
      <c r="B453" s="39" t="s">
        <v>820</v>
      </c>
      <c r="C453" s="42">
        <v>1820137</v>
      </c>
      <c r="D453" s="41" t="s">
        <v>831</v>
      </c>
      <c r="E453" s="46" t="s">
        <v>830</v>
      </c>
      <c r="F453" s="42" t="s">
        <v>829</v>
      </c>
      <c r="G453" s="41" t="s">
        <v>816</v>
      </c>
      <c r="H453" s="40" t="s">
        <v>815</v>
      </c>
      <c r="I453" s="39">
        <v>10</v>
      </c>
      <c r="J453" s="39">
        <v>0</v>
      </c>
      <c r="K453" s="45">
        <f>[1]成绩流水表!U357*0.8</f>
        <v>79.692307692307693</v>
      </c>
      <c r="L453" s="44"/>
      <c r="M453" s="39"/>
      <c r="N453" s="88" t="s">
        <v>828</v>
      </c>
    </row>
    <row r="454" spans="1:14" ht="16.5">
      <c r="A454" s="39">
        <v>450</v>
      </c>
      <c r="B454" s="39" t="s">
        <v>820</v>
      </c>
      <c r="C454" s="42">
        <v>1623021</v>
      </c>
      <c r="D454" s="42" t="s">
        <v>827</v>
      </c>
      <c r="E454" s="42" t="s">
        <v>826</v>
      </c>
      <c r="F454" s="43" t="s">
        <v>825</v>
      </c>
      <c r="G454" s="40" t="s">
        <v>824</v>
      </c>
      <c r="H454" s="40" t="s">
        <v>823</v>
      </c>
      <c r="I454" s="39">
        <v>0</v>
      </c>
      <c r="J454" s="39">
        <v>0</v>
      </c>
      <c r="K454" s="39">
        <v>20</v>
      </c>
      <c r="L454" s="39">
        <v>20</v>
      </c>
      <c r="M454" s="39" t="s">
        <v>822</v>
      </c>
      <c r="N454" s="88" t="s">
        <v>821</v>
      </c>
    </row>
    <row r="455" spans="1:14">
      <c r="A455" s="39">
        <v>451</v>
      </c>
      <c r="B455" s="39" t="s">
        <v>820</v>
      </c>
      <c r="C455" s="42">
        <v>1820648</v>
      </c>
      <c r="D455" s="42" t="s">
        <v>819</v>
      </c>
      <c r="E455" s="42" t="s">
        <v>818</v>
      </c>
      <c r="F455" s="42" t="s">
        <v>817</v>
      </c>
      <c r="G455" s="41" t="s">
        <v>816</v>
      </c>
      <c r="H455" s="40" t="s">
        <v>815</v>
      </c>
      <c r="I455" s="39"/>
      <c r="J455" s="39"/>
      <c r="K455" s="39"/>
      <c r="L455" s="39"/>
      <c r="M455" s="39"/>
      <c r="N455" s="88" t="s">
        <v>814</v>
      </c>
    </row>
  </sheetData>
  <autoFilter ref="A1:N455"/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27"/>
  <sheetViews>
    <sheetView zoomScale="80" zoomScaleNormal="80" workbookViewId="0">
      <selection activeCell="D15" sqref="D15"/>
    </sheetView>
  </sheetViews>
  <sheetFormatPr defaultColWidth="9" defaultRowHeight="13.5"/>
  <cols>
    <col min="1" max="1" width="7.625" style="34" customWidth="1"/>
    <col min="2" max="2" width="10.25" style="34" customWidth="1"/>
    <col min="3" max="3" width="15" style="34" customWidth="1"/>
    <col min="4" max="4" width="16.625" style="34" customWidth="1"/>
    <col min="5" max="5" width="10.375" style="34" customWidth="1"/>
    <col min="6" max="6" width="13.375" style="34" customWidth="1"/>
    <col min="7" max="7" width="17" style="34" customWidth="1"/>
    <col min="8" max="8" width="11.25" style="34" customWidth="1"/>
    <col min="9" max="9" width="10.625" style="34" customWidth="1"/>
    <col min="10" max="10" width="10.125" style="34" customWidth="1"/>
    <col min="11" max="11" width="12.75" style="34" customWidth="1"/>
    <col min="12" max="12" width="11.5" style="34" customWidth="1"/>
    <col min="13" max="13" width="9" style="36"/>
    <col min="14" max="14" width="11.625" style="34" customWidth="1"/>
    <col min="15" max="16384" width="9" style="37"/>
  </cols>
  <sheetData>
    <row r="1" spans="1:15" s="1" customFormat="1" ht="27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  <c r="N1" s="239"/>
    </row>
    <row r="2" spans="1:15" s="1" customFormat="1" ht="28.9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241"/>
    </row>
    <row r="3" spans="1:15" s="1" customFormat="1" ht="23.1" customHeight="1">
      <c r="A3" s="2"/>
      <c r="B3" s="2" t="s">
        <v>2</v>
      </c>
      <c r="C3" s="3">
        <v>43344</v>
      </c>
      <c r="D3" s="2"/>
      <c r="E3" s="2"/>
      <c r="F3" s="4"/>
      <c r="G3" s="2" t="s">
        <v>3</v>
      </c>
      <c r="H3" s="2" t="s">
        <v>4</v>
      </c>
      <c r="I3" s="2"/>
      <c r="J3" s="4"/>
      <c r="K3" s="5" t="s">
        <v>5</v>
      </c>
      <c r="L3" s="2"/>
      <c r="M3" s="6"/>
      <c r="N3" s="2"/>
    </row>
    <row r="4" spans="1:15" s="9" customFormat="1" ht="37.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8" t="s">
        <v>16</v>
      </c>
      <c r="L4" s="8" t="s">
        <v>17</v>
      </c>
      <c r="M4" s="7" t="s">
        <v>18</v>
      </c>
      <c r="N4" s="7" t="s">
        <v>19</v>
      </c>
    </row>
    <row r="5" spans="1:15" s="17" customFormat="1" ht="18.75">
      <c r="A5" s="10">
        <v>1</v>
      </c>
      <c r="B5" s="11" t="s">
        <v>20</v>
      </c>
      <c r="C5" s="12" t="s">
        <v>21</v>
      </c>
      <c r="D5" s="12" t="s">
        <v>22</v>
      </c>
      <c r="E5" s="13">
        <v>1820708</v>
      </c>
      <c r="F5" s="12" t="s">
        <v>23</v>
      </c>
      <c r="G5" s="10" t="s">
        <v>24</v>
      </c>
      <c r="H5" s="10" t="s">
        <v>25</v>
      </c>
      <c r="I5" s="10">
        <v>100</v>
      </c>
      <c r="J5" s="14">
        <v>100</v>
      </c>
      <c r="K5" s="15">
        <v>78.857142857142904</v>
      </c>
      <c r="L5" s="15">
        <f t="shared" ref="L5:L43" si="0">I5*10%+K5*80%+10%*J5</f>
        <v>83.085714285714317</v>
      </c>
      <c r="M5" s="16" t="str">
        <f t="shared" ref="M5:M68" si="1">IF(L5&lt;60,"不及格",IF(L5&lt;80,"及格",IF(L5&lt;84,"中等",IF(L5=84,"良好",IF(L5&gt;84,"优秀")))))</f>
        <v>中等</v>
      </c>
      <c r="N5" s="10"/>
    </row>
    <row r="6" spans="1:15" s="18" customFormat="1" ht="18.75">
      <c r="A6" s="10">
        <v>2</v>
      </c>
      <c r="B6" s="11" t="s">
        <v>20</v>
      </c>
      <c r="C6" s="12" t="s">
        <v>21</v>
      </c>
      <c r="D6" s="12" t="s">
        <v>22</v>
      </c>
      <c r="E6" s="13">
        <v>1820707</v>
      </c>
      <c r="F6" s="12" t="s">
        <v>26</v>
      </c>
      <c r="G6" s="10" t="s">
        <v>24</v>
      </c>
      <c r="H6" s="10" t="s">
        <v>25</v>
      </c>
      <c r="I6" s="10">
        <v>100</v>
      </c>
      <c r="J6" s="10">
        <v>100</v>
      </c>
      <c r="K6" s="15">
        <v>78.857142857142904</v>
      </c>
      <c r="L6" s="15">
        <f t="shared" si="0"/>
        <v>83.085714285714317</v>
      </c>
      <c r="M6" s="16" t="str">
        <f t="shared" si="1"/>
        <v>中等</v>
      </c>
      <c r="N6" s="10"/>
    </row>
    <row r="7" spans="1:15" s="9" customFormat="1" ht="18.75">
      <c r="A7" s="10">
        <v>3</v>
      </c>
      <c r="B7" s="11" t="s">
        <v>20</v>
      </c>
      <c r="C7" s="12" t="s">
        <v>21</v>
      </c>
      <c r="D7" s="12" t="s">
        <v>22</v>
      </c>
      <c r="E7" s="13">
        <v>1820704</v>
      </c>
      <c r="F7" s="12" t="s">
        <v>27</v>
      </c>
      <c r="G7" s="10" t="s">
        <v>24</v>
      </c>
      <c r="H7" s="10" t="s">
        <v>25</v>
      </c>
      <c r="I7" s="10">
        <v>100</v>
      </c>
      <c r="J7" s="14">
        <v>100</v>
      </c>
      <c r="K7" s="15">
        <v>80</v>
      </c>
      <c r="L7" s="15">
        <f t="shared" si="0"/>
        <v>84</v>
      </c>
      <c r="M7" s="16" t="str">
        <f t="shared" si="1"/>
        <v>良好</v>
      </c>
      <c r="N7" s="10"/>
      <c r="O7" s="19"/>
    </row>
    <row r="8" spans="1:15" s="9" customFormat="1" ht="18.75">
      <c r="A8" s="10">
        <v>4</v>
      </c>
      <c r="B8" s="11" t="s">
        <v>20</v>
      </c>
      <c r="C8" s="12" t="s">
        <v>21</v>
      </c>
      <c r="D8" s="12" t="s">
        <v>22</v>
      </c>
      <c r="E8" s="13">
        <v>1820701</v>
      </c>
      <c r="F8" s="12" t="s">
        <v>28</v>
      </c>
      <c r="G8" s="10" t="s">
        <v>24</v>
      </c>
      <c r="H8" s="10" t="s">
        <v>25</v>
      </c>
      <c r="I8" s="10">
        <v>100</v>
      </c>
      <c r="J8" s="10">
        <v>100</v>
      </c>
      <c r="K8" s="15">
        <v>80</v>
      </c>
      <c r="L8" s="15">
        <f t="shared" si="0"/>
        <v>84</v>
      </c>
      <c r="M8" s="16" t="str">
        <f t="shared" si="1"/>
        <v>良好</v>
      </c>
      <c r="N8" s="10"/>
      <c r="O8" s="20"/>
    </row>
    <row r="9" spans="1:15" s="9" customFormat="1" ht="18.75">
      <c r="A9" s="10">
        <v>5</v>
      </c>
      <c r="B9" s="11" t="s">
        <v>20</v>
      </c>
      <c r="C9" s="12" t="s">
        <v>21</v>
      </c>
      <c r="D9" s="12" t="s">
        <v>22</v>
      </c>
      <c r="E9" s="13">
        <v>1620596</v>
      </c>
      <c r="F9" s="12" t="s">
        <v>29</v>
      </c>
      <c r="G9" s="10" t="s">
        <v>24</v>
      </c>
      <c r="H9" s="10" t="s">
        <v>25</v>
      </c>
      <c r="I9" s="10">
        <v>100</v>
      </c>
      <c r="J9" s="14">
        <v>100</v>
      </c>
      <c r="K9" s="15">
        <v>79.8857142857143</v>
      </c>
      <c r="L9" s="15">
        <f t="shared" si="0"/>
        <v>83.908571428571435</v>
      </c>
      <c r="M9" s="16" t="str">
        <f t="shared" si="1"/>
        <v>中等</v>
      </c>
      <c r="N9" s="10"/>
    </row>
    <row r="10" spans="1:15" s="9" customFormat="1" ht="18.75">
      <c r="A10" s="10">
        <v>6</v>
      </c>
      <c r="B10" s="11" t="s">
        <v>20</v>
      </c>
      <c r="C10" s="12" t="s">
        <v>21</v>
      </c>
      <c r="D10" s="12" t="s">
        <v>22</v>
      </c>
      <c r="E10" s="13">
        <v>1820807</v>
      </c>
      <c r="F10" s="12" t="s">
        <v>30</v>
      </c>
      <c r="G10" s="10" t="s">
        <v>31</v>
      </c>
      <c r="H10" s="10" t="s">
        <v>25</v>
      </c>
      <c r="I10" s="10">
        <v>100</v>
      </c>
      <c r="J10" s="10">
        <v>100</v>
      </c>
      <c r="K10" s="15">
        <v>80</v>
      </c>
      <c r="L10" s="15">
        <f t="shared" si="0"/>
        <v>84</v>
      </c>
      <c r="M10" s="16" t="str">
        <f t="shared" si="1"/>
        <v>良好</v>
      </c>
      <c r="N10" s="10"/>
    </row>
    <row r="11" spans="1:15" s="9" customFormat="1" ht="18.75">
      <c r="A11" s="10">
        <v>7</v>
      </c>
      <c r="B11" s="11" t="s">
        <v>20</v>
      </c>
      <c r="C11" s="12" t="s">
        <v>21</v>
      </c>
      <c r="D11" s="12" t="s">
        <v>22</v>
      </c>
      <c r="E11" s="13">
        <v>1820804</v>
      </c>
      <c r="F11" s="12" t="s">
        <v>32</v>
      </c>
      <c r="G11" s="10" t="s">
        <v>31</v>
      </c>
      <c r="H11" s="10" t="s">
        <v>25</v>
      </c>
      <c r="I11" s="10">
        <v>100</v>
      </c>
      <c r="J11" s="14">
        <v>100</v>
      </c>
      <c r="K11" s="15">
        <v>80</v>
      </c>
      <c r="L11" s="15">
        <f t="shared" si="0"/>
        <v>84</v>
      </c>
      <c r="M11" s="16" t="str">
        <f t="shared" si="1"/>
        <v>良好</v>
      </c>
      <c r="N11" s="10"/>
    </row>
    <row r="12" spans="1:15" s="9" customFormat="1" ht="18.75">
      <c r="A12" s="10">
        <v>8</v>
      </c>
      <c r="B12" s="11" t="s">
        <v>20</v>
      </c>
      <c r="C12" s="12" t="s">
        <v>21</v>
      </c>
      <c r="D12" s="12" t="s">
        <v>22</v>
      </c>
      <c r="E12" s="13">
        <v>1820802</v>
      </c>
      <c r="F12" s="12" t="s">
        <v>33</v>
      </c>
      <c r="G12" s="10" t="s">
        <v>31</v>
      </c>
      <c r="H12" s="10" t="s">
        <v>25</v>
      </c>
      <c r="I12" s="10">
        <v>100</v>
      </c>
      <c r="J12" s="10">
        <v>100</v>
      </c>
      <c r="K12" s="15">
        <v>80</v>
      </c>
      <c r="L12" s="15">
        <f t="shared" si="0"/>
        <v>84</v>
      </c>
      <c r="M12" s="16" t="str">
        <f t="shared" si="1"/>
        <v>良好</v>
      </c>
      <c r="N12" s="10"/>
    </row>
    <row r="13" spans="1:15" s="9" customFormat="1" ht="18.75">
      <c r="A13" s="10">
        <v>9</v>
      </c>
      <c r="B13" s="11" t="s">
        <v>20</v>
      </c>
      <c r="C13" s="12" t="s">
        <v>21</v>
      </c>
      <c r="D13" s="12" t="s">
        <v>22</v>
      </c>
      <c r="E13" s="13">
        <v>1820801</v>
      </c>
      <c r="F13" s="12" t="s">
        <v>34</v>
      </c>
      <c r="G13" s="10" t="s">
        <v>31</v>
      </c>
      <c r="H13" s="10" t="s">
        <v>25</v>
      </c>
      <c r="I13" s="10">
        <v>100</v>
      </c>
      <c r="J13" s="14">
        <v>100</v>
      </c>
      <c r="K13" s="15">
        <v>80</v>
      </c>
      <c r="L13" s="15">
        <f t="shared" si="0"/>
        <v>84</v>
      </c>
      <c r="M13" s="16" t="str">
        <f t="shared" si="1"/>
        <v>良好</v>
      </c>
      <c r="N13" s="10"/>
    </row>
    <row r="14" spans="1:15" s="9" customFormat="1" ht="18.75">
      <c r="A14" s="10">
        <v>10</v>
      </c>
      <c r="B14" s="11" t="s">
        <v>20</v>
      </c>
      <c r="C14" s="12" t="s">
        <v>21</v>
      </c>
      <c r="D14" s="12" t="s">
        <v>22</v>
      </c>
      <c r="E14" s="13">
        <v>1820800</v>
      </c>
      <c r="F14" s="12" t="s">
        <v>35</v>
      </c>
      <c r="G14" s="10" t="s">
        <v>31</v>
      </c>
      <c r="H14" s="10" t="s">
        <v>25</v>
      </c>
      <c r="I14" s="10">
        <v>100</v>
      </c>
      <c r="J14" s="10">
        <v>100</v>
      </c>
      <c r="K14" s="15">
        <v>80</v>
      </c>
      <c r="L14" s="15">
        <f t="shared" si="0"/>
        <v>84</v>
      </c>
      <c r="M14" s="16" t="str">
        <f t="shared" si="1"/>
        <v>良好</v>
      </c>
      <c r="N14" s="10"/>
    </row>
    <row r="15" spans="1:15" s="9" customFormat="1" ht="18.75">
      <c r="A15" s="10">
        <v>11</v>
      </c>
      <c r="B15" s="11" t="s">
        <v>20</v>
      </c>
      <c r="C15" s="12" t="s">
        <v>21</v>
      </c>
      <c r="D15" s="12" t="s">
        <v>22</v>
      </c>
      <c r="E15" s="13">
        <v>1820799</v>
      </c>
      <c r="F15" s="12" t="s">
        <v>36</v>
      </c>
      <c r="G15" s="10" t="s">
        <v>31</v>
      </c>
      <c r="H15" s="10" t="s">
        <v>25</v>
      </c>
      <c r="I15" s="10">
        <v>100</v>
      </c>
      <c r="J15" s="14">
        <v>100</v>
      </c>
      <c r="K15" s="15">
        <v>80</v>
      </c>
      <c r="L15" s="15">
        <f t="shared" si="0"/>
        <v>84</v>
      </c>
      <c r="M15" s="16" t="str">
        <f t="shared" si="1"/>
        <v>良好</v>
      </c>
      <c r="N15" s="10"/>
    </row>
    <row r="16" spans="1:15" s="9" customFormat="1" ht="18.75">
      <c r="A16" s="10">
        <v>12</v>
      </c>
      <c r="B16" s="11" t="s">
        <v>20</v>
      </c>
      <c r="C16" s="12" t="s">
        <v>21</v>
      </c>
      <c r="D16" s="12" t="s">
        <v>22</v>
      </c>
      <c r="E16" s="13">
        <v>1820797</v>
      </c>
      <c r="F16" s="12" t="s">
        <v>37</v>
      </c>
      <c r="G16" s="10" t="s">
        <v>31</v>
      </c>
      <c r="H16" s="10" t="s">
        <v>25</v>
      </c>
      <c r="I16" s="10">
        <v>100</v>
      </c>
      <c r="J16" s="10">
        <v>100</v>
      </c>
      <c r="K16" s="15">
        <v>80</v>
      </c>
      <c r="L16" s="15">
        <f t="shared" si="0"/>
        <v>84</v>
      </c>
      <c r="M16" s="16" t="str">
        <f t="shared" si="1"/>
        <v>良好</v>
      </c>
      <c r="N16" s="10"/>
    </row>
    <row r="17" spans="1:14" s="9" customFormat="1" ht="18.75">
      <c r="A17" s="10">
        <v>13</v>
      </c>
      <c r="B17" s="11" t="s">
        <v>20</v>
      </c>
      <c r="C17" s="12" t="s">
        <v>21</v>
      </c>
      <c r="D17" s="12" t="s">
        <v>22</v>
      </c>
      <c r="E17" s="13">
        <v>1820795</v>
      </c>
      <c r="F17" s="12" t="s">
        <v>38</v>
      </c>
      <c r="G17" s="10" t="s">
        <v>31</v>
      </c>
      <c r="H17" s="10" t="s">
        <v>25</v>
      </c>
      <c r="I17" s="10">
        <v>100</v>
      </c>
      <c r="J17" s="14">
        <v>100</v>
      </c>
      <c r="K17" s="15">
        <v>80</v>
      </c>
      <c r="L17" s="15">
        <f t="shared" si="0"/>
        <v>84</v>
      </c>
      <c r="M17" s="16" t="str">
        <f t="shared" si="1"/>
        <v>良好</v>
      </c>
      <c r="N17" s="10"/>
    </row>
    <row r="18" spans="1:14" s="9" customFormat="1" ht="18.75">
      <c r="A18" s="10">
        <v>14</v>
      </c>
      <c r="B18" s="11" t="s">
        <v>20</v>
      </c>
      <c r="C18" s="12" t="s">
        <v>21</v>
      </c>
      <c r="D18" s="12" t="s">
        <v>22</v>
      </c>
      <c r="E18" s="13">
        <v>1820794</v>
      </c>
      <c r="F18" s="12" t="s">
        <v>39</v>
      </c>
      <c r="G18" s="10" t="s">
        <v>31</v>
      </c>
      <c r="H18" s="10" t="s">
        <v>25</v>
      </c>
      <c r="I18" s="10">
        <v>100</v>
      </c>
      <c r="J18" s="10">
        <v>100</v>
      </c>
      <c r="K18" s="15">
        <v>80</v>
      </c>
      <c r="L18" s="15">
        <f t="shared" si="0"/>
        <v>84</v>
      </c>
      <c r="M18" s="16" t="str">
        <f t="shared" si="1"/>
        <v>良好</v>
      </c>
      <c r="N18" s="10"/>
    </row>
    <row r="19" spans="1:14" s="9" customFormat="1" ht="18.75">
      <c r="A19" s="10">
        <v>15</v>
      </c>
      <c r="B19" s="11" t="s">
        <v>20</v>
      </c>
      <c r="C19" s="12" t="s">
        <v>21</v>
      </c>
      <c r="D19" s="12" t="s">
        <v>22</v>
      </c>
      <c r="E19" s="13">
        <v>1820790</v>
      </c>
      <c r="F19" s="12" t="s">
        <v>40</v>
      </c>
      <c r="G19" s="10" t="s">
        <v>31</v>
      </c>
      <c r="H19" s="10" t="s">
        <v>25</v>
      </c>
      <c r="I19" s="10">
        <v>100</v>
      </c>
      <c r="J19" s="14">
        <v>100</v>
      </c>
      <c r="K19" s="15">
        <v>80</v>
      </c>
      <c r="L19" s="15">
        <f t="shared" si="0"/>
        <v>84</v>
      </c>
      <c r="M19" s="16" t="str">
        <f t="shared" si="1"/>
        <v>良好</v>
      </c>
      <c r="N19" s="10"/>
    </row>
    <row r="20" spans="1:14" s="9" customFormat="1" ht="18.75">
      <c r="A20" s="10">
        <v>16</v>
      </c>
      <c r="B20" s="11" t="s">
        <v>20</v>
      </c>
      <c r="C20" s="12" t="s">
        <v>21</v>
      </c>
      <c r="D20" s="12" t="s">
        <v>22</v>
      </c>
      <c r="E20" s="13">
        <v>1820789</v>
      </c>
      <c r="F20" s="12" t="s">
        <v>41</v>
      </c>
      <c r="G20" s="10" t="s">
        <v>31</v>
      </c>
      <c r="H20" s="10" t="s">
        <v>25</v>
      </c>
      <c r="I20" s="10">
        <v>100</v>
      </c>
      <c r="J20" s="10">
        <v>100</v>
      </c>
      <c r="K20" s="15">
        <v>80</v>
      </c>
      <c r="L20" s="15">
        <f t="shared" si="0"/>
        <v>84</v>
      </c>
      <c r="M20" s="16" t="str">
        <f t="shared" si="1"/>
        <v>良好</v>
      </c>
      <c r="N20" s="10"/>
    </row>
    <row r="21" spans="1:14" s="9" customFormat="1" ht="18.75">
      <c r="A21" s="10">
        <v>17</v>
      </c>
      <c r="B21" s="11" t="s">
        <v>20</v>
      </c>
      <c r="C21" s="12" t="s">
        <v>21</v>
      </c>
      <c r="D21" s="12" t="s">
        <v>22</v>
      </c>
      <c r="E21" s="13">
        <v>1820788</v>
      </c>
      <c r="F21" s="12" t="s">
        <v>42</v>
      </c>
      <c r="G21" s="10" t="s">
        <v>31</v>
      </c>
      <c r="H21" s="10" t="s">
        <v>25</v>
      </c>
      <c r="I21" s="10">
        <v>100</v>
      </c>
      <c r="J21" s="14">
        <v>100</v>
      </c>
      <c r="K21" s="15">
        <v>80</v>
      </c>
      <c r="L21" s="15">
        <f t="shared" si="0"/>
        <v>84</v>
      </c>
      <c r="M21" s="16" t="str">
        <f t="shared" si="1"/>
        <v>良好</v>
      </c>
      <c r="N21" s="10"/>
    </row>
    <row r="22" spans="1:14" s="9" customFormat="1" ht="18.75">
      <c r="A22" s="10">
        <v>18</v>
      </c>
      <c r="B22" s="11" t="s">
        <v>20</v>
      </c>
      <c r="C22" s="12" t="s">
        <v>21</v>
      </c>
      <c r="D22" s="12" t="s">
        <v>22</v>
      </c>
      <c r="E22" s="13">
        <v>1820787</v>
      </c>
      <c r="F22" s="12" t="s">
        <v>43</v>
      </c>
      <c r="G22" s="10" t="s">
        <v>31</v>
      </c>
      <c r="H22" s="10" t="s">
        <v>25</v>
      </c>
      <c r="I22" s="10">
        <v>100</v>
      </c>
      <c r="J22" s="10">
        <v>100</v>
      </c>
      <c r="K22" s="15">
        <v>80</v>
      </c>
      <c r="L22" s="15">
        <f t="shared" si="0"/>
        <v>84</v>
      </c>
      <c r="M22" s="16" t="str">
        <f t="shared" si="1"/>
        <v>良好</v>
      </c>
      <c r="N22" s="10"/>
    </row>
    <row r="23" spans="1:14" s="9" customFormat="1" ht="18.75">
      <c r="A23" s="10">
        <v>19</v>
      </c>
      <c r="B23" s="11" t="s">
        <v>20</v>
      </c>
      <c r="C23" s="12" t="s">
        <v>21</v>
      </c>
      <c r="D23" s="12" t="s">
        <v>22</v>
      </c>
      <c r="E23" s="13">
        <v>1820786</v>
      </c>
      <c r="F23" s="12" t="s">
        <v>44</v>
      </c>
      <c r="G23" s="10" t="s">
        <v>31</v>
      </c>
      <c r="H23" s="10" t="s">
        <v>25</v>
      </c>
      <c r="I23" s="10">
        <v>100</v>
      </c>
      <c r="J23" s="14">
        <v>100</v>
      </c>
      <c r="K23" s="15">
        <v>80</v>
      </c>
      <c r="L23" s="15">
        <f t="shared" si="0"/>
        <v>84</v>
      </c>
      <c r="M23" s="16" t="str">
        <f t="shared" si="1"/>
        <v>良好</v>
      </c>
      <c r="N23" s="10"/>
    </row>
    <row r="24" spans="1:14" s="9" customFormat="1" ht="18.75">
      <c r="A24" s="10">
        <v>20</v>
      </c>
      <c r="B24" s="11" t="s">
        <v>20</v>
      </c>
      <c r="C24" s="12" t="s">
        <v>21</v>
      </c>
      <c r="D24" s="12" t="s">
        <v>22</v>
      </c>
      <c r="E24" s="13">
        <v>1820783</v>
      </c>
      <c r="F24" s="12" t="s">
        <v>45</v>
      </c>
      <c r="G24" s="10" t="s">
        <v>31</v>
      </c>
      <c r="H24" s="10" t="s">
        <v>25</v>
      </c>
      <c r="I24" s="10">
        <v>100</v>
      </c>
      <c r="J24" s="10">
        <v>100</v>
      </c>
      <c r="K24" s="15">
        <v>80</v>
      </c>
      <c r="L24" s="15">
        <f t="shared" si="0"/>
        <v>84</v>
      </c>
      <c r="M24" s="16" t="str">
        <f t="shared" si="1"/>
        <v>良好</v>
      </c>
      <c r="N24" s="10"/>
    </row>
    <row r="25" spans="1:14" s="9" customFormat="1" ht="18.75">
      <c r="A25" s="10">
        <v>21</v>
      </c>
      <c r="B25" s="11" t="s">
        <v>20</v>
      </c>
      <c r="C25" s="12" t="s">
        <v>46</v>
      </c>
      <c r="D25" s="12" t="s">
        <v>47</v>
      </c>
      <c r="E25" s="13">
        <v>1822014</v>
      </c>
      <c r="F25" s="12" t="s">
        <v>48</v>
      </c>
      <c r="G25" s="21" t="s">
        <v>49</v>
      </c>
      <c r="H25" s="14" t="s">
        <v>25</v>
      </c>
      <c r="I25" s="10">
        <v>100</v>
      </c>
      <c r="J25" s="14">
        <v>100</v>
      </c>
      <c r="K25" s="15">
        <v>79.942857142857207</v>
      </c>
      <c r="L25" s="15">
        <f t="shared" si="0"/>
        <v>83.95428571428576</v>
      </c>
      <c r="M25" s="16" t="str">
        <f t="shared" si="1"/>
        <v>中等</v>
      </c>
      <c r="N25" s="10"/>
    </row>
    <row r="26" spans="1:14" s="9" customFormat="1" ht="18.75">
      <c r="A26" s="10">
        <v>22</v>
      </c>
      <c r="B26" s="11" t="s">
        <v>20</v>
      </c>
      <c r="C26" s="12" t="s">
        <v>46</v>
      </c>
      <c r="D26" s="12" t="s">
        <v>47</v>
      </c>
      <c r="E26" s="13">
        <v>1822012</v>
      </c>
      <c r="F26" s="12" t="s">
        <v>50</v>
      </c>
      <c r="G26" s="21" t="s">
        <v>49</v>
      </c>
      <c r="H26" s="14" t="s">
        <v>25</v>
      </c>
      <c r="I26" s="10">
        <v>100</v>
      </c>
      <c r="J26" s="10">
        <v>100</v>
      </c>
      <c r="K26" s="15">
        <v>78.571428571428598</v>
      </c>
      <c r="L26" s="15">
        <f t="shared" si="0"/>
        <v>82.85714285714289</v>
      </c>
      <c r="M26" s="16" t="str">
        <f t="shared" si="1"/>
        <v>中等</v>
      </c>
      <c r="N26" s="10"/>
    </row>
    <row r="27" spans="1:14" s="9" customFormat="1" ht="18.75">
      <c r="A27" s="10">
        <v>23</v>
      </c>
      <c r="B27" s="11" t="s">
        <v>20</v>
      </c>
      <c r="C27" s="12" t="s">
        <v>46</v>
      </c>
      <c r="D27" s="12" t="s">
        <v>47</v>
      </c>
      <c r="E27" s="13">
        <v>1822010</v>
      </c>
      <c r="F27" s="12" t="s">
        <v>51</v>
      </c>
      <c r="G27" s="21" t="s">
        <v>49</v>
      </c>
      <c r="H27" s="14" t="s">
        <v>25</v>
      </c>
      <c r="I27" s="10">
        <v>100</v>
      </c>
      <c r="J27" s="14">
        <v>100</v>
      </c>
      <c r="K27" s="15">
        <v>79.314285714285703</v>
      </c>
      <c r="L27" s="15">
        <f t="shared" si="0"/>
        <v>83.451428571428565</v>
      </c>
      <c r="M27" s="16" t="str">
        <f t="shared" si="1"/>
        <v>中等</v>
      </c>
      <c r="N27" s="10"/>
    </row>
    <row r="28" spans="1:14" s="9" customFormat="1" ht="18.75">
      <c r="A28" s="10">
        <v>24</v>
      </c>
      <c r="B28" s="11" t="s">
        <v>20</v>
      </c>
      <c r="C28" s="12" t="s">
        <v>46</v>
      </c>
      <c r="D28" s="12" t="s">
        <v>47</v>
      </c>
      <c r="E28" s="13">
        <v>1822009</v>
      </c>
      <c r="F28" s="12" t="s">
        <v>52</v>
      </c>
      <c r="G28" s="21" t="s">
        <v>49</v>
      </c>
      <c r="H28" s="14" t="s">
        <v>25</v>
      </c>
      <c r="I28" s="10">
        <v>100</v>
      </c>
      <c r="J28" s="10">
        <v>100</v>
      </c>
      <c r="K28" s="15">
        <v>78.8</v>
      </c>
      <c r="L28" s="15">
        <f t="shared" si="0"/>
        <v>83.039999999999992</v>
      </c>
      <c r="M28" s="16" t="str">
        <f t="shared" si="1"/>
        <v>中等</v>
      </c>
      <c r="N28" s="10"/>
    </row>
    <row r="29" spans="1:14" s="9" customFormat="1" ht="18.75">
      <c r="A29" s="10">
        <v>25</v>
      </c>
      <c r="B29" s="11" t="s">
        <v>20</v>
      </c>
      <c r="C29" s="12" t="s">
        <v>46</v>
      </c>
      <c r="D29" s="12" t="s">
        <v>47</v>
      </c>
      <c r="E29" s="13">
        <v>1822008</v>
      </c>
      <c r="F29" s="12" t="s">
        <v>53</v>
      </c>
      <c r="G29" s="21" t="s">
        <v>49</v>
      </c>
      <c r="H29" s="14" t="s">
        <v>25</v>
      </c>
      <c r="I29" s="10">
        <v>100</v>
      </c>
      <c r="J29" s="14">
        <v>100</v>
      </c>
      <c r="K29" s="15">
        <v>79.942857142857207</v>
      </c>
      <c r="L29" s="15">
        <f t="shared" si="0"/>
        <v>83.95428571428576</v>
      </c>
      <c r="M29" s="16" t="str">
        <f t="shared" si="1"/>
        <v>中等</v>
      </c>
      <c r="N29" s="10"/>
    </row>
    <row r="30" spans="1:14" s="9" customFormat="1" ht="18.75">
      <c r="A30" s="10">
        <v>26</v>
      </c>
      <c r="B30" s="11" t="s">
        <v>20</v>
      </c>
      <c r="C30" s="12" t="s">
        <v>46</v>
      </c>
      <c r="D30" s="12" t="s">
        <v>47</v>
      </c>
      <c r="E30" s="13">
        <v>1822007</v>
      </c>
      <c r="F30" s="12" t="s">
        <v>54</v>
      </c>
      <c r="G30" s="21" t="s">
        <v>49</v>
      </c>
      <c r="H30" s="14" t="s">
        <v>25</v>
      </c>
      <c r="I30" s="10">
        <v>100</v>
      </c>
      <c r="J30" s="10">
        <v>100</v>
      </c>
      <c r="K30" s="15">
        <v>78.342857142857198</v>
      </c>
      <c r="L30" s="15">
        <f t="shared" si="0"/>
        <v>82.674285714285759</v>
      </c>
      <c r="M30" s="16" t="str">
        <f t="shared" si="1"/>
        <v>中等</v>
      </c>
      <c r="N30" s="10"/>
    </row>
    <row r="31" spans="1:14" s="9" customFormat="1" ht="18.75">
      <c r="A31" s="10">
        <v>27</v>
      </c>
      <c r="B31" s="11" t="s">
        <v>20</v>
      </c>
      <c r="C31" s="12" t="s">
        <v>46</v>
      </c>
      <c r="D31" s="12" t="s">
        <v>47</v>
      </c>
      <c r="E31" s="13">
        <v>1822006</v>
      </c>
      <c r="F31" s="12" t="s">
        <v>55</v>
      </c>
      <c r="G31" s="21" t="s">
        <v>49</v>
      </c>
      <c r="H31" s="14" t="s">
        <v>25</v>
      </c>
      <c r="I31" s="10">
        <v>100</v>
      </c>
      <c r="J31" s="14">
        <v>100</v>
      </c>
      <c r="K31" s="15">
        <v>78.914285714285697</v>
      </c>
      <c r="L31" s="15">
        <f t="shared" si="0"/>
        <v>83.131428571428557</v>
      </c>
      <c r="M31" s="16" t="str">
        <f t="shared" si="1"/>
        <v>中等</v>
      </c>
      <c r="N31" s="10"/>
    </row>
    <row r="32" spans="1:14" s="9" customFormat="1" ht="18.75">
      <c r="A32" s="10">
        <v>28</v>
      </c>
      <c r="B32" s="11" t="s">
        <v>20</v>
      </c>
      <c r="C32" s="12" t="s">
        <v>46</v>
      </c>
      <c r="D32" s="12" t="s">
        <v>47</v>
      </c>
      <c r="E32" s="13">
        <v>1822005</v>
      </c>
      <c r="F32" s="12" t="s">
        <v>56</v>
      </c>
      <c r="G32" s="21" t="s">
        <v>49</v>
      </c>
      <c r="H32" s="14" t="s">
        <v>25</v>
      </c>
      <c r="I32" s="10">
        <v>100</v>
      </c>
      <c r="J32" s="10">
        <v>100</v>
      </c>
      <c r="K32" s="15">
        <v>77.657142857142901</v>
      </c>
      <c r="L32" s="15">
        <f t="shared" si="0"/>
        <v>82.125714285714324</v>
      </c>
      <c r="M32" s="16" t="str">
        <f t="shared" si="1"/>
        <v>中等</v>
      </c>
      <c r="N32" s="10"/>
    </row>
    <row r="33" spans="1:14" s="9" customFormat="1" ht="18.75">
      <c r="A33" s="10">
        <v>29</v>
      </c>
      <c r="B33" s="11" t="s">
        <v>20</v>
      </c>
      <c r="C33" s="12" t="s">
        <v>46</v>
      </c>
      <c r="D33" s="12" t="s">
        <v>47</v>
      </c>
      <c r="E33" s="13">
        <v>1822003</v>
      </c>
      <c r="F33" s="12" t="s">
        <v>57</v>
      </c>
      <c r="G33" s="21" t="s">
        <v>49</v>
      </c>
      <c r="H33" s="14" t="s">
        <v>25</v>
      </c>
      <c r="I33" s="10">
        <v>100</v>
      </c>
      <c r="J33" s="14">
        <v>100</v>
      </c>
      <c r="K33" s="15">
        <v>79.314285714285703</v>
      </c>
      <c r="L33" s="15">
        <f t="shared" si="0"/>
        <v>83.451428571428565</v>
      </c>
      <c r="M33" s="16" t="str">
        <f t="shared" si="1"/>
        <v>中等</v>
      </c>
      <c r="N33" s="10"/>
    </row>
    <row r="34" spans="1:14" s="9" customFormat="1" ht="18.75">
      <c r="A34" s="10">
        <v>30</v>
      </c>
      <c r="B34" s="11" t="s">
        <v>20</v>
      </c>
      <c r="C34" s="12" t="s">
        <v>46</v>
      </c>
      <c r="D34" s="12" t="s">
        <v>47</v>
      </c>
      <c r="E34" s="13">
        <v>1822000</v>
      </c>
      <c r="F34" s="12" t="s">
        <v>58</v>
      </c>
      <c r="G34" s="21" t="s">
        <v>49</v>
      </c>
      <c r="H34" s="14" t="s">
        <v>25</v>
      </c>
      <c r="I34" s="10">
        <v>100</v>
      </c>
      <c r="J34" s="10">
        <v>100</v>
      </c>
      <c r="K34" s="15">
        <v>80</v>
      </c>
      <c r="L34" s="15">
        <f t="shared" si="0"/>
        <v>84</v>
      </c>
      <c r="M34" s="16" t="str">
        <f t="shared" si="1"/>
        <v>良好</v>
      </c>
      <c r="N34" s="10"/>
    </row>
    <row r="35" spans="1:14" s="9" customFormat="1" ht="18.75">
      <c r="A35" s="10">
        <v>31</v>
      </c>
      <c r="B35" s="11" t="s">
        <v>20</v>
      </c>
      <c r="C35" s="12" t="s">
        <v>46</v>
      </c>
      <c r="D35" s="12" t="s">
        <v>47</v>
      </c>
      <c r="E35" s="13">
        <v>1821999</v>
      </c>
      <c r="F35" s="12" t="s">
        <v>59</v>
      </c>
      <c r="G35" s="21" t="s">
        <v>49</v>
      </c>
      <c r="H35" s="14" t="s">
        <v>25</v>
      </c>
      <c r="I35" s="10">
        <v>100</v>
      </c>
      <c r="J35" s="14">
        <v>100</v>
      </c>
      <c r="K35" s="15">
        <v>79.2</v>
      </c>
      <c r="L35" s="15">
        <f t="shared" si="0"/>
        <v>83.360000000000014</v>
      </c>
      <c r="M35" s="16" t="str">
        <f t="shared" si="1"/>
        <v>中等</v>
      </c>
      <c r="N35" s="10"/>
    </row>
    <row r="36" spans="1:14" s="9" customFormat="1" ht="18.75">
      <c r="A36" s="10">
        <v>32</v>
      </c>
      <c r="B36" s="11" t="s">
        <v>20</v>
      </c>
      <c r="C36" s="12" t="s">
        <v>46</v>
      </c>
      <c r="D36" s="12" t="s">
        <v>47</v>
      </c>
      <c r="E36" s="13">
        <v>1821996</v>
      </c>
      <c r="F36" s="12" t="s">
        <v>60</v>
      </c>
      <c r="G36" s="21" t="s">
        <v>49</v>
      </c>
      <c r="H36" s="14" t="s">
        <v>25</v>
      </c>
      <c r="I36" s="10">
        <v>100</v>
      </c>
      <c r="J36" s="10">
        <v>100</v>
      </c>
      <c r="K36" s="15">
        <v>80</v>
      </c>
      <c r="L36" s="15">
        <f t="shared" si="0"/>
        <v>84</v>
      </c>
      <c r="M36" s="16" t="str">
        <f t="shared" si="1"/>
        <v>良好</v>
      </c>
      <c r="N36" s="10"/>
    </row>
    <row r="37" spans="1:14" s="9" customFormat="1" ht="18.75">
      <c r="A37" s="10">
        <v>33</v>
      </c>
      <c r="B37" s="11" t="s">
        <v>20</v>
      </c>
      <c r="C37" s="12" t="s">
        <v>46</v>
      </c>
      <c r="D37" s="12" t="s">
        <v>47</v>
      </c>
      <c r="E37" s="13">
        <v>1821994</v>
      </c>
      <c r="F37" s="12" t="s">
        <v>61</v>
      </c>
      <c r="G37" s="21" t="s">
        <v>49</v>
      </c>
      <c r="H37" s="14" t="s">
        <v>25</v>
      </c>
      <c r="I37" s="10">
        <v>100</v>
      </c>
      <c r="J37" s="14">
        <v>100</v>
      </c>
      <c r="K37" s="15">
        <v>79.428571428571402</v>
      </c>
      <c r="L37" s="15">
        <f t="shared" si="0"/>
        <v>83.542857142857116</v>
      </c>
      <c r="M37" s="16" t="str">
        <f t="shared" si="1"/>
        <v>中等</v>
      </c>
      <c r="N37" s="10"/>
    </row>
    <row r="38" spans="1:14" s="9" customFormat="1" ht="18.75">
      <c r="A38" s="10">
        <v>34</v>
      </c>
      <c r="B38" s="11" t="s">
        <v>20</v>
      </c>
      <c r="C38" s="12" t="s">
        <v>46</v>
      </c>
      <c r="D38" s="12" t="s">
        <v>47</v>
      </c>
      <c r="E38" s="13">
        <v>1821993</v>
      </c>
      <c r="F38" s="12" t="s">
        <v>62</v>
      </c>
      <c r="G38" s="21" t="s">
        <v>49</v>
      </c>
      <c r="H38" s="14" t="s">
        <v>25</v>
      </c>
      <c r="I38" s="10">
        <v>100</v>
      </c>
      <c r="J38" s="10">
        <v>100</v>
      </c>
      <c r="K38" s="15">
        <v>79.771428571428601</v>
      </c>
      <c r="L38" s="15">
        <f t="shared" si="0"/>
        <v>83.817142857142883</v>
      </c>
      <c r="M38" s="16" t="str">
        <f t="shared" si="1"/>
        <v>中等</v>
      </c>
      <c r="N38" s="10"/>
    </row>
    <row r="39" spans="1:14" s="9" customFormat="1" ht="18.75">
      <c r="A39" s="10">
        <v>35</v>
      </c>
      <c r="B39" s="11" t="s">
        <v>20</v>
      </c>
      <c r="C39" s="12" t="s">
        <v>46</v>
      </c>
      <c r="D39" s="12" t="s">
        <v>47</v>
      </c>
      <c r="E39" s="13">
        <v>1821991</v>
      </c>
      <c r="F39" s="12" t="s">
        <v>63</v>
      </c>
      <c r="G39" s="21" t="s">
        <v>49</v>
      </c>
      <c r="H39" s="14" t="s">
        <v>25</v>
      </c>
      <c r="I39" s="10">
        <v>100</v>
      </c>
      <c r="J39" s="14">
        <v>100</v>
      </c>
      <c r="K39" s="15">
        <v>80</v>
      </c>
      <c r="L39" s="15">
        <f t="shared" si="0"/>
        <v>84</v>
      </c>
      <c r="M39" s="16" t="str">
        <f t="shared" si="1"/>
        <v>良好</v>
      </c>
      <c r="N39" s="10"/>
    </row>
    <row r="40" spans="1:14" s="9" customFormat="1" ht="18.75">
      <c r="A40" s="10">
        <v>36</v>
      </c>
      <c r="B40" s="11" t="s">
        <v>20</v>
      </c>
      <c r="C40" s="12" t="s">
        <v>46</v>
      </c>
      <c r="D40" s="12" t="s">
        <v>47</v>
      </c>
      <c r="E40" s="13">
        <v>1821990</v>
      </c>
      <c r="F40" s="12" t="s">
        <v>64</v>
      </c>
      <c r="G40" s="21" t="s">
        <v>49</v>
      </c>
      <c r="H40" s="14" t="s">
        <v>25</v>
      </c>
      <c r="I40" s="10">
        <v>100</v>
      </c>
      <c r="J40" s="10">
        <v>100</v>
      </c>
      <c r="K40" s="15">
        <v>79.8857142857143</v>
      </c>
      <c r="L40" s="15">
        <f t="shared" si="0"/>
        <v>83.908571428571435</v>
      </c>
      <c r="M40" s="16" t="str">
        <f t="shared" si="1"/>
        <v>中等</v>
      </c>
      <c r="N40" s="10"/>
    </row>
    <row r="41" spans="1:14" s="9" customFormat="1" ht="18.75">
      <c r="A41" s="10">
        <v>37</v>
      </c>
      <c r="B41" s="11" t="s">
        <v>20</v>
      </c>
      <c r="C41" s="12" t="s">
        <v>65</v>
      </c>
      <c r="D41" s="12" t="s">
        <v>66</v>
      </c>
      <c r="E41" s="13">
        <v>1824039</v>
      </c>
      <c r="F41" s="12" t="s">
        <v>67</v>
      </c>
      <c r="G41" s="14" t="s">
        <v>68</v>
      </c>
      <c r="H41" s="14" t="s">
        <v>69</v>
      </c>
      <c r="I41" s="10">
        <v>100</v>
      </c>
      <c r="J41" s="14">
        <v>100</v>
      </c>
      <c r="K41" s="15">
        <v>79.857142857142904</v>
      </c>
      <c r="L41" s="15">
        <f t="shared" si="0"/>
        <v>83.885714285714329</v>
      </c>
      <c r="M41" s="16" t="str">
        <f t="shared" si="1"/>
        <v>中等</v>
      </c>
      <c r="N41" s="10"/>
    </row>
    <row r="42" spans="1:14" s="9" customFormat="1" ht="18.75">
      <c r="A42" s="10">
        <v>38</v>
      </c>
      <c r="B42" s="11" t="s">
        <v>20</v>
      </c>
      <c r="C42" s="12" t="s">
        <v>65</v>
      </c>
      <c r="D42" s="12" t="s">
        <v>66</v>
      </c>
      <c r="E42" s="13">
        <v>1824043</v>
      </c>
      <c r="F42" s="12" t="s">
        <v>70</v>
      </c>
      <c r="G42" s="14" t="s">
        <v>68</v>
      </c>
      <c r="H42" s="14" t="s">
        <v>69</v>
      </c>
      <c r="I42" s="10">
        <v>100</v>
      </c>
      <c r="J42" s="10">
        <v>100</v>
      </c>
      <c r="K42" s="15">
        <v>73.571428571428598</v>
      </c>
      <c r="L42" s="15">
        <f t="shared" si="0"/>
        <v>78.85714285714289</v>
      </c>
      <c r="M42" s="16" t="str">
        <f t="shared" si="1"/>
        <v>及格</v>
      </c>
      <c r="N42" s="10"/>
    </row>
    <row r="43" spans="1:14" s="9" customFormat="1" ht="18.75">
      <c r="A43" s="10">
        <v>39</v>
      </c>
      <c r="B43" s="11" t="s">
        <v>20</v>
      </c>
      <c r="C43" s="12" t="s">
        <v>65</v>
      </c>
      <c r="D43" s="12" t="s">
        <v>66</v>
      </c>
      <c r="E43" s="13">
        <v>1824046</v>
      </c>
      <c r="F43" s="12" t="s">
        <v>71</v>
      </c>
      <c r="G43" s="14" t="s">
        <v>68</v>
      </c>
      <c r="H43" s="14" t="s">
        <v>69</v>
      </c>
      <c r="I43" s="10">
        <v>100</v>
      </c>
      <c r="J43" s="14">
        <v>100</v>
      </c>
      <c r="K43" s="15">
        <v>79.285714285714306</v>
      </c>
      <c r="L43" s="15">
        <f t="shared" si="0"/>
        <v>83.428571428571445</v>
      </c>
      <c r="M43" s="16" t="str">
        <f t="shared" si="1"/>
        <v>中等</v>
      </c>
      <c r="N43" s="10"/>
    </row>
    <row r="44" spans="1:14" s="9" customFormat="1" ht="18.75">
      <c r="A44" s="10">
        <v>40</v>
      </c>
      <c r="B44" s="11" t="s">
        <v>20</v>
      </c>
      <c r="C44" s="12" t="s">
        <v>65</v>
      </c>
      <c r="D44" s="12" t="s">
        <v>66</v>
      </c>
      <c r="E44" s="13">
        <v>1824047</v>
      </c>
      <c r="F44" s="12" t="s">
        <v>72</v>
      </c>
      <c r="G44" s="14" t="s">
        <v>68</v>
      </c>
      <c r="H44" s="14" t="s">
        <v>69</v>
      </c>
      <c r="I44" s="10">
        <v>100</v>
      </c>
      <c r="J44" s="10">
        <v>0</v>
      </c>
      <c r="K44" s="15">
        <v>50</v>
      </c>
      <c r="L44" s="15">
        <v>50</v>
      </c>
      <c r="M44" s="16" t="str">
        <f t="shared" si="1"/>
        <v>不及格</v>
      </c>
      <c r="N44" s="10"/>
    </row>
    <row r="45" spans="1:14" s="9" customFormat="1" ht="18.75">
      <c r="A45" s="10">
        <v>41</v>
      </c>
      <c r="B45" s="11" t="s">
        <v>20</v>
      </c>
      <c r="C45" s="12" t="s">
        <v>65</v>
      </c>
      <c r="D45" s="12" t="s">
        <v>66</v>
      </c>
      <c r="E45" s="13">
        <v>1824048</v>
      </c>
      <c r="F45" s="12" t="s">
        <v>73</v>
      </c>
      <c r="G45" s="14" t="s">
        <v>68</v>
      </c>
      <c r="H45" s="14" t="s">
        <v>69</v>
      </c>
      <c r="I45" s="10">
        <v>100</v>
      </c>
      <c r="J45" s="14">
        <v>100</v>
      </c>
      <c r="K45" s="15">
        <v>78.428571428571402</v>
      </c>
      <c r="L45" s="15">
        <f t="shared" ref="L45:L108" si="2">I45*10%+K45*80%+10%*J45</f>
        <v>82.742857142857133</v>
      </c>
      <c r="M45" s="16" t="str">
        <f t="shared" si="1"/>
        <v>中等</v>
      </c>
      <c r="N45" s="10"/>
    </row>
    <row r="46" spans="1:14" s="9" customFormat="1" ht="18.75">
      <c r="A46" s="10">
        <v>42</v>
      </c>
      <c r="B46" s="11" t="s">
        <v>20</v>
      </c>
      <c r="C46" s="12" t="s">
        <v>65</v>
      </c>
      <c r="D46" s="12" t="s">
        <v>66</v>
      </c>
      <c r="E46" s="13">
        <v>1824050</v>
      </c>
      <c r="F46" s="12" t="s">
        <v>74</v>
      </c>
      <c r="G46" s="14" t="s">
        <v>68</v>
      </c>
      <c r="H46" s="14" t="s">
        <v>69</v>
      </c>
      <c r="I46" s="10">
        <v>100</v>
      </c>
      <c r="J46" s="10">
        <v>100</v>
      </c>
      <c r="K46" s="15">
        <v>80</v>
      </c>
      <c r="L46" s="15">
        <f t="shared" si="2"/>
        <v>84</v>
      </c>
      <c r="M46" s="16" t="str">
        <f t="shared" si="1"/>
        <v>良好</v>
      </c>
      <c r="N46" s="10"/>
    </row>
    <row r="47" spans="1:14" s="9" customFormat="1" ht="18.75">
      <c r="A47" s="10">
        <v>43</v>
      </c>
      <c r="B47" s="11" t="s">
        <v>20</v>
      </c>
      <c r="C47" s="12" t="s">
        <v>65</v>
      </c>
      <c r="D47" s="12" t="s">
        <v>66</v>
      </c>
      <c r="E47" s="13">
        <v>1824051</v>
      </c>
      <c r="F47" s="12" t="s">
        <v>75</v>
      </c>
      <c r="G47" s="14" t="s">
        <v>68</v>
      </c>
      <c r="H47" s="14" t="s">
        <v>69</v>
      </c>
      <c r="I47" s="10">
        <v>100</v>
      </c>
      <c r="J47" s="14">
        <v>100</v>
      </c>
      <c r="K47" s="15">
        <v>80</v>
      </c>
      <c r="L47" s="15">
        <f t="shared" si="2"/>
        <v>84</v>
      </c>
      <c r="M47" s="16" t="str">
        <f t="shared" si="1"/>
        <v>良好</v>
      </c>
      <c r="N47" s="10"/>
    </row>
    <row r="48" spans="1:14" s="9" customFormat="1" ht="18.75">
      <c r="A48" s="10">
        <v>44</v>
      </c>
      <c r="B48" s="11" t="s">
        <v>20</v>
      </c>
      <c r="C48" s="12" t="s">
        <v>65</v>
      </c>
      <c r="D48" s="12" t="s">
        <v>66</v>
      </c>
      <c r="E48" s="13">
        <v>1821433</v>
      </c>
      <c r="F48" s="12" t="s">
        <v>76</v>
      </c>
      <c r="G48" s="10" t="s">
        <v>77</v>
      </c>
      <c r="H48" s="14" t="s">
        <v>69</v>
      </c>
      <c r="I48" s="10">
        <v>100</v>
      </c>
      <c r="J48" s="10">
        <v>100</v>
      </c>
      <c r="K48" s="15">
        <v>77.714285714285694</v>
      </c>
      <c r="L48" s="15">
        <f t="shared" si="2"/>
        <v>82.17142857142855</v>
      </c>
      <c r="M48" s="16" t="str">
        <f t="shared" si="1"/>
        <v>中等</v>
      </c>
      <c r="N48" s="10"/>
    </row>
    <row r="49" spans="1:14" s="9" customFormat="1" ht="18.75">
      <c r="A49" s="10">
        <v>45</v>
      </c>
      <c r="B49" s="11" t="s">
        <v>20</v>
      </c>
      <c r="C49" s="12" t="s">
        <v>65</v>
      </c>
      <c r="D49" s="12" t="s">
        <v>66</v>
      </c>
      <c r="E49" s="13">
        <v>1821604</v>
      </c>
      <c r="F49" s="12" t="s">
        <v>78</v>
      </c>
      <c r="G49" s="14" t="s">
        <v>77</v>
      </c>
      <c r="H49" s="14" t="s">
        <v>69</v>
      </c>
      <c r="I49" s="10">
        <v>100</v>
      </c>
      <c r="J49" s="14">
        <v>100</v>
      </c>
      <c r="K49" s="15">
        <v>78.142857142857196</v>
      </c>
      <c r="L49" s="15">
        <f t="shared" si="2"/>
        <v>82.514285714285762</v>
      </c>
      <c r="M49" s="16" t="str">
        <f t="shared" si="1"/>
        <v>中等</v>
      </c>
      <c r="N49" s="10"/>
    </row>
    <row r="50" spans="1:14" s="9" customFormat="1" ht="18.75">
      <c r="A50" s="10">
        <v>46</v>
      </c>
      <c r="B50" s="11" t="s">
        <v>20</v>
      </c>
      <c r="C50" s="12" t="s">
        <v>65</v>
      </c>
      <c r="D50" s="12" t="s">
        <v>66</v>
      </c>
      <c r="E50" s="13">
        <v>1821585</v>
      </c>
      <c r="F50" s="12" t="s">
        <v>79</v>
      </c>
      <c r="G50" s="14" t="s">
        <v>77</v>
      </c>
      <c r="H50" s="14" t="s">
        <v>69</v>
      </c>
      <c r="I50" s="10">
        <v>100</v>
      </c>
      <c r="J50" s="10">
        <v>100</v>
      </c>
      <c r="K50" s="15">
        <v>80</v>
      </c>
      <c r="L50" s="15">
        <f t="shared" si="2"/>
        <v>84</v>
      </c>
      <c r="M50" s="16" t="str">
        <f t="shared" si="1"/>
        <v>良好</v>
      </c>
      <c r="N50" s="10"/>
    </row>
    <row r="51" spans="1:14" s="9" customFormat="1" ht="18.75">
      <c r="A51" s="10">
        <v>47</v>
      </c>
      <c r="B51" s="11" t="s">
        <v>20</v>
      </c>
      <c r="C51" s="12" t="s">
        <v>65</v>
      </c>
      <c r="D51" s="12" t="s">
        <v>66</v>
      </c>
      <c r="E51" s="13">
        <v>1821589</v>
      </c>
      <c r="F51" s="12" t="s">
        <v>80</v>
      </c>
      <c r="G51" s="14" t="s">
        <v>77</v>
      </c>
      <c r="H51" s="14" t="s">
        <v>69</v>
      </c>
      <c r="I51" s="10">
        <v>100</v>
      </c>
      <c r="J51" s="14">
        <v>100</v>
      </c>
      <c r="K51" s="15">
        <v>79.428571428571402</v>
      </c>
      <c r="L51" s="15">
        <f t="shared" si="2"/>
        <v>83.542857142857116</v>
      </c>
      <c r="M51" s="16" t="str">
        <f t="shared" si="1"/>
        <v>中等</v>
      </c>
      <c r="N51" s="10"/>
    </row>
    <row r="52" spans="1:14" s="9" customFormat="1" ht="18.75">
      <c r="A52" s="10">
        <v>48</v>
      </c>
      <c r="B52" s="11" t="s">
        <v>20</v>
      </c>
      <c r="C52" s="12" t="s">
        <v>65</v>
      </c>
      <c r="D52" s="12" t="s">
        <v>66</v>
      </c>
      <c r="E52" s="13">
        <v>1821590</v>
      </c>
      <c r="F52" s="12" t="s">
        <v>81</v>
      </c>
      <c r="G52" s="14" t="s">
        <v>77</v>
      </c>
      <c r="H52" s="14" t="s">
        <v>69</v>
      </c>
      <c r="I52" s="10">
        <v>100</v>
      </c>
      <c r="J52" s="10">
        <v>100</v>
      </c>
      <c r="K52" s="15">
        <v>79.428571428571402</v>
      </c>
      <c r="L52" s="15">
        <f t="shared" si="2"/>
        <v>83.542857142857116</v>
      </c>
      <c r="M52" s="16" t="str">
        <f t="shared" si="1"/>
        <v>中等</v>
      </c>
      <c r="N52" s="10"/>
    </row>
    <row r="53" spans="1:14" s="9" customFormat="1" ht="18.75">
      <c r="A53" s="10">
        <v>49</v>
      </c>
      <c r="B53" s="11" t="s">
        <v>20</v>
      </c>
      <c r="C53" s="12" t="s">
        <v>65</v>
      </c>
      <c r="D53" s="12" t="s">
        <v>66</v>
      </c>
      <c r="E53" s="13">
        <v>1821591</v>
      </c>
      <c r="F53" s="12" t="s">
        <v>82</v>
      </c>
      <c r="G53" s="14" t="s">
        <v>77</v>
      </c>
      <c r="H53" s="14" t="s">
        <v>69</v>
      </c>
      <c r="I53" s="10">
        <v>100</v>
      </c>
      <c r="J53" s="14">
        <v>100</v>
      </c>
      <c r="K53" s="15">
        <v>78.857142857142904</v>
      </c>
      <c r="L53" s="15">
        <f t="shared" si="2"/>
        <v>83.085714285714317</v>
      </c>
      <c r="M53" s="16" t="str">
        <f t="shared" si="1"/>
        <v>中等</v>
      </c>
      <c r="N53" s="10"/>
    </row>
    <row r="54" spans="1:14" s="9" customFormat="1" ht="18.75">
      <c r="A54" s="10">
        <v>50</v>
      </c>
      <c r="B54" s="11" t="s">
        <v>20</v>
      </c>
      <c r="C54" s="12" t="s">
        <v>65</v>
      </c>
      <c r="D54" s="12" t="s">
        <v>66</v>
      </c>
      <c r="E54" s="13">
        <v>1821592</v>
      </c>
      <c r="F54" s="12" t="s">
        <v>83</v>
      </c>
      <c r="G54" s="14" t="s">
        <v>77</v>
      </c>
      <c r="H54" s="14" t="s">
        <v>69</v>
      </c>
      <c r="I54" s="10">
        <v>100</v>
      </c>
      <c r="J54" s="10">
        <v>100</v>
      </c>
      <c r="K54" s="15">
        <v>79.428571428571402</v>
      </c>
      <c r="L54" s="15">
        <f t="shared" si="2"/>
        <v>83.542857142857116</v>
      </c>
      <c r="M54" s="16" t="str">
        <f t="shared" si="1"/>
        <v>中等</v>
      </c>
      <c r="N54" s="10"/>
    </row>
    <row r="55" spans="1:14" s="9" customFormat="1" ht="18.75">
      <c r="A55" s="10">
        <v>51</v>
      </c>
      <c r="B55" s="11" t="s">
        <v>20</v>
      </c>
      <c r="C55" s="12" t="s">
        <v>65</v>
      </c>
      <c r="D55" s="12" t="s">
        <v>66</v>
      </c>
      <c r="E55" s="13">
        <v>1821594</v>
      </c>
      <c r="F55" s="12" t="s">
        <v>84</v>
      </c>
      <c r="G55" s="14" t="s">
        <v>77</v>
      </c>
      <c r="H55" s="14" t="s">
        <v>69</v>
      </c>
      <c r="I55" s="10">
        <v>100</v>
      </c>
      <c r="J55" s="14">
        <v>100</v>
      </c>
      <c r="K55" s="15">
        <v>78.285714285714306</v>
      </c>
      <c r="L55" s="15">
        <f t="shared" si="2"/>
        <v>82.628571428571448</v>
      </c>
      <c r="M55" s="16" t="str">
        <f t="shared" si="1"/>
        <v>中等</v>
      </c>
      <c r="N55" s="10"/>
    </row>
    <row r="56" spans="1:14" s="9" customFormat="1" ht="18.75">
      <c r="A56" s="10">
        <v>52</v>
      </c>
      <c r="B56" s="11" t="s">
        <v>20</v>
      </c>
      <c r="C56" s="12" t="s">
        <v>65</v>
      </c>
      <c r="D56" s="12" t="s">
        <v>66</v>
      </c>
      <c r="E56" s="13">
        <v>1821595</v>
      </c>
      <c r="F56" s="12" t="s">
        <v>85</v>
      </c>
      <c r="G56" s="14" t="s">
        <v>77</v>
      </c>
      <c r="H56" s="14" t="s">
        <v>69</v>
      </c>
      <c r="I56" s="10">
        <v>100</v>
      </c>
      <c r="J56" s="10">
        <v>100</v>
      </c>
      <c r="K56" s="15">
        <v>72.285714285714306</v>
      </c>
      <c r="L56" s="15">
        <f t="shared" si="2"/>
        <v>77.82857142857145</v>
      </c>
      <c r="M56" s="16" t="str">
        <f t="shared" si="1"/>
        <v>及格</v>
      </c>
      <c r="N56" s="10"/>
    </row>
    <row r="57" spans="1:14" s="9" customFormat="1" ht="18.75">
      <c r="A57" s="10">
        <v>53</v>
      </c>
      <c r="B57" s="11" t="s">
        <v>20</v>
      </c>
      <c r="C57" s="12" t="s">
        <v>65</v>
      </c>
      <c r="D57" s="12" t="s">
        <v>66</v>
      </c>
      <c r="E57" s="13">
        <v>1824055</v>
      </c>
      <c r="F57" s="12" t="s">
        <v>86</v>
      </c>
      <c r="G57" s="14" t="s">
        <v>68</v>
      </c>
      <c r="H57" s="14" t="s">
        <v>69</v>
      </c>
      <c r="I57" s="10">
        <v>100</v>
      </c>
      <c r="J57" s="14">
        <v>100</v>
      </c>
      <c r="K57" s="15">
        <v>70</v>
      </c>
      <c r="L57" s="15">
        <f t="shared" si="2"/>
        <v>76</v>
      </c>
      <c r="M57" s="16" t="str">
        <f t="shared" si="1"/>
        <v>及格</v>
      </c>
      <c r="N57" s="10"/>
    </row>
    <row r="58" spans="1:14" s="9" customFormat="1" ht="18.75">
      <c r="A58" s="10">
        <v>54</v>
      </c>
      <c r="B58" s="11" t="s">
        <v>20</v>
      </c>
      <c r="C58" s="12" t="s">
        <v>65</v>
      </c>
      <c r="D58" s="12" t="s">
        <v>66</v>
      </c>
      <c r="E58" s="13">
        <v>1821597</v>
      </c>
      <c r="F58" s="12" t="s">
        <v>87</v>
      </c>
      <c r="G58" s="14" t="s">
        <v>77</v>
      </c>
      <c r="H58" s="14" t="s">
        <v>69</v>
      </c>
      <c r="I58" s="10">
        <v>100</v>
      </c>
      <c r="J58" s="14">
        <v>100</v>
      </c>
      <c r="K58" s="15">
        <v>79.428571428571402</v>
      </c>
      <c r="L58" s="15">
        <f t="shared" si="2"/>
        <v>83.542857142857116</v>
      </c>
      <c r="M58" s="16" t="str">
        <f t="shared" si="1"/>
        <v>中等</v>
      </c>
      <c r="N58" s="10"/>
    </row>
    <row r="59" spans="1:14" s="9" customFormat="1" ht="18.75">
      <c r="A59" s="10">
        <v>55</v>
      </c>
      <c r="B59" s="11" t="s">
        <v>20</v>
      </c>
      <c r="C59" s="12" t="s">
        <v>65</v>
      </c>
      <c r="D59" s="12" t="s">
        <v>66</v>
      </c>
      <c r="E59" s="13">
        <v>1821599</v>
      </c>
      <c r="F59" s="12" t="s">
        <v>88</v>
      </c>
      <c r="G59" s="14" t="s">
        <v>77</v>
      </c>
      <c r="H59" s="14" t="s">
        <v>69</v>
      </c>
      <c r="I59" s="10">
        <v>100</v>
      </c>
      <c r="J59" s="10">
        <v>100</v>
      </c>
      <c r="K59" s="15">
        <v>80</v>
      </c>
      <c r="L59" s="15">
        <f t="shared" si="2"/>
        <v>84</v>
      </c>
      <c r="M59" s="16" t="str">
        <f t="shared" si="1"/>
        <v>良好</v>
      </c>
      <c r="N59" s="10"/>
    </row>
    <row r="60" spans="1:14" s="9" customFormat="1" ht="18.75">
      <c r="A60" s="10">
        <v>56</v>
      </c>
      <c r="B60" s="11" t="s">
        <v>20</v>
      </c>
      <c r="C60" s="12" t="s">
        <v>65</v>
      </c>
      <c r="D60" s="12" t="s">
        <v>66</v>
      </c>
      <c r="E60" s="13">
        <v>1821600</v>
      </c>
      <c r="F60" s="12" t="s">
        <v>89</v>
      </c>
      <c r="G60" s="14" t="s">
        <v>77</v>
      </c>
      <c r="H60" s="14" t="s">
        <v>69</v>
      </c>
      <c r="I60" s="10">
        <v>100</v>
      </c>
      <c r="J60" s="14">
        <v>100</v>
      </c>
      <c r="K60" s="15">
        <v>80</v>
      </c>
      <c r="L60" s="15">
        <f t="shared" si="2"/>
        <v>84</v>
      </c>
      <c r="M60" s="16" t="str">
        <f t="shared" si="1"/>
        <v>良好</v>
      </c>
      <c r="N60" s="10"/>
    </row>
    <row r="61" spans="1:14" s="9" customFormat="1" ht="18.75">
      <c r="A61" s="10">
        <v>57</v>
      </c>
      <c r="B61" s="11" t="s">
        <v>20</v>
      </c>
      <c r="C61" s="12" t="s">
        <v>65</v>
      </c>
      <c r="D61" s="12" t="s">
        <v>66</v>
      </c>
      <c r="E61" s="13">
        <v>1821602</v>
      </c>
      <c r="F61" s="12" t="s">
        <v>90</v>
      </c>
      <c r="G61" s="14" t="s">
        <v>77</v>
      </c>
      <c r="H61" s="14" t="s">
        <v>69</v>
      </c>
      <c r="I61" s="10">
        <v>100</v>
      </c>
      <c r="J61" s="10">
        <v>100</v>
      </c>
      <c r="K61" s="15">
        <v>78.714285714285694</v>
      </c>
      <c r="L61" s="15">
        <f t="shared" si="2"/>
        <v>82.971428571428561</v>
      </c>
      <c r="M61" s="16" t="str">
        <f t="shared" si="1"/>
        <v>中等</v>
      </c>
      <c r="N61" s="10"/>
    </row>
    <row r="62" spans="1:14" s="9" customFormat="1" ht="18.75">
      <c r="A62" s="10">
        <v>58</v>
      </c>
      <c r="B62" s="11" t="s">
        <v>20</v>
      </c>
      <c r="C62" s="12" t="s">
        <v>65</v>
      </c>
      <c r="D62" s="12" t="s">
        <v>66</v>
      </c>
      <c r="E62" s="13">
        <v>1821603</v>
      </c>
      <c r="F62" s="12" t="s">
        <v>91</v>
      </c>
      <c r="G62" s="14" t="s">
        <v>77</v>
      </c>
      <c r="H62" s="14" t="s">
        <v>69</v>
      </c>
      <c r="I62" s="10">
        <v>100</v>
      </c>
      <c r="J62" s="14">
        <v>100</v>
      </c>
      <c r="K62" s="15">
        <v>79.928571428571402</v>
      </c>
      <c r="L62" s="15">
        <f t="shared" si="2"/>
        <v>83.942857142857122</v>
      </c>
      <c r="M62" s="16" t="str">
        <f t="shared" si="1"/>
        <v>中等</v>
      </c>
      <c r="N62" s="10"/>
    </row>
    <row r="63" spans="1:14" s="9" customFormat="1" ht="18.75">
      <c r="A63" s="10">
        <v>59</v>
      </c>
      <c r="B63" s="11" t="s">
        <v>20</v>
      </c>
      <c r="C63" s="12" t="s">
        <v>92</v>
      </c>
      <c r="D63" s="12" t="s">
        <v>93</v>
      </c>
      <c r="E63" s="22">
        <v>1824034</v>
      </c>
      <c r="F63" s="12" t="s">
        <v>94</v>
      </c>
      <c r="G63" s="14" t="s">
        <v>95</v>
      </c>
      <c r="H63" s="14" t="s">
        <v>69</v>
      </c>
      <c r="I63" s="10">
        <v>100</v>
      </c>
      <c r="J63" s="10">
        <v>100</v>
      </c>
      <c r="K63" s="15">
        <v>76.1142857142857</v>
      </c>
      <c r="L63" s="15">
        <f t="shared" si="2"/>
        <v>80.891428571428563</v>
      </c>
      <c r="M63" s="16" t="str">
        <f t="shared" si="1"/>
        <v>中等</v>
      </c>
      <c r="N63" s="10"/>
    </row>
    <row r="64" spans="1:14" s="9" customFormat="1" ht="18.75">
      <c r="A64" s="10">
        <v>60</v>
      </c>
      <c r="B64" s="11" t="s">
        <v>20</v>
      </c>
      <c r="C64" s="12" t="s">
        <v>92</v>
      </c>
      <c r="D64" s="12" t="s">
        <v>93</v>
      </c>
      <c r="E64" s="22">
        <v>1824035</v>
      </c>
      <c r="F64" s="12" t="s">
        <v>96</v>
      </c>
      <c r="G64" s="14" t="s">
        <v>95</v>
      </c>
      <c r="H64" s="14" t="s">
        <v>69</v>
      </c>
      <c r="I64" s="10">
        <v>100</v>
      </c>
      <c r="J64" s="14">
        <v>100</v>
      </c>
      <c r="K64" s="15">
        <v>78.628571428571405</v>
      </c>
      <c r="L64" s="15">
        <f t="shared" si="2"/>
        <v>82.90285714285713</v>
      </c>
      <c r="M64" s="16" t="str">
        <f t="shared" si="1"/>
        <v>中等</v>
      </c>
      <c r="N64" s="10"/>
    </row>
    <row r="65" spans="1:14" s="9" customFormat="1" ht="18.75">
      <c r="A65" s="10">
        <v>61</v>
      </c>
      <c r="B65" s="11" t="s">
        <v>20</v>
      </c>
      <c r="C65" s="12" t="s">
        <v>92</v>
      </c>
      <c r="D65" s="12" t="s">
        <v>93</v>
      </c>
      <c r="E65" s="22">
        <v>1824036</v>
      </c>
      <c r="F65" s="12" t="s">
        <v>97</v>
      </c>
      <c r="G65" s="14" t="s">
        <v>95</v>
      </c>
      <c r="H65" s="14" t="s">
        <v>69</v>
      </c>
      <c r="I65" s="10">
        <v>100</v>
      </c>
      <c r="J65" s="10">
        <v>100</v>
      </c>
      <c r="K65" s="15">
        <v>77.714285714285694</v>
      </c>
      <c r="L65" s="15">
        <f t="shared" si="2"/>
        <v>82.17142857142855</v>
      </c>
      <c r="M65" s="16" t="str">
        <f t="shared" si="1"/>
        <v>中等</v>
      </c>
      <c r="N65" s="10"/>
    </row>
    <row r="66" spans="1:14" s="9" customFormat="1" ht="18.75">
      <c r="A66" s="10">
        <v>62</v>
      </c>
      <c r="B66" s="11" t="s">
        <v>20</v>
      </c>
      <c r="C66" s="12" t="s">
        <v>92</v>
      </c>
      <c r="D66" s="12" t="s">
        <v>93</v>
      </c>
      <c r="E66" s="22">
        <v>1824037</v>
      </c>
      <c r="F66" s="12" t="s">
        <v>98</v>
      </c>
      <c r="G66" s="14" t="s">
        <v>95</v>
      </c>
      <c r="H66" s="14" t="s">
        <v>69</v>
      </c>
      <c r="I66" s="10">
        <v>100</v>
      </c>
      <c r="J66" s="14">
        <v>100</v>
      </c>
      <c r="K66" s="15">
        <v>77.714285714285694</v>
      </c>
      <c r="L66" s="15">
        <f t="shared" si="2"/>
        <v>82.17142857142855</v>
      </c>
      <c r="M66" s="16" t="str">
        <f t="shared" si="1"/>
        <v>中等</v>
      </c>
      <c r="N66" s="10"/>
    </row>
    <row r="67" spans="1:14" s="9" customFormat="1" ht="18.75">
      <c r="A67" s="10">
        <v>63</v>
      </c>
      <c r="B67" s="11" t="s">
        <v>20</v>
      </c>
      <c r="C67" s="12" t="s">
        <v>92</v>
      </c>
      <c r="D67" s="12" t="s">
        <v>93</v>
      </c>
      <c r="E67" s="22">
        <v>1824040</v>
      </c>
      <c r="F67" s="12" t="s">
        <v>99</v>
      </c>
      <c r="G67" s="14" t="s">
        <v>95</v>
      </c>
      <c r="H67" s="14" t="s">
        <v>69</v>
      </c>
      <c r="I67" s="10">
        <v>100</v>
      </c>
      <c r="J67" s="10">
        <v>100</v>
      </c>
      <c r="K67" s="15">
        <v>78.628571428571405</v>
      </c>
      <c r="L67" s="15">
        <f t="shared" si="2"/>
        <v>82.90285714285713</v>
      </c>
      <c r="M67" s="16" t="str">
        <f t="shared" si="1"/>
        <v>中等</v>
      </c>
      <c r="N67" s="10"/>
    </row>
    <row r="68" spans="1:14" s="9" customFormat="1" ht="18.75">
      <c r="A68" s="10">
        <v>64</v>
      </c>
      <c r="B68" s="11" t="s">
        <v>20</v>
      </c>
      <c r="C68" s="12" t="s">
        <v>92</v>
      </c>
      <c r="D68" s="12" t="s">
        <v>93</v>
      </c>
      <c r="E68" s="22">
        <v>1824041</v>
      </c>
      <c r="F68" s="12" t="s">
        <v>100</v>
      </c>
      <c r="G68" s="14" t="s">
        <v>95</v>
      </c>
      <c r="H68" s="14" t="s">
        <v>69</v>
      </c>
      <c r="I68" s="10">
        <v>100</v>
      </c>
      <c r="J68" s="14">
        <v>100</v>
      </c>
      <c r="K68" s="15">
        <v>78.171428571428606</v>
      </c>
      <c r="L68" s="15">
        <f t="shared" si="2"/>
        <v>82.537142857142896</v>
      </c>
      <c r="M68" s="16" t="str">
        <f t="shared" si="1"/>
        <v>中等</v>
      </c>
      <c r="N68" s="10"/>
    </row>
    <row r="69" spans="1:14" s="9" customFormat="1" ht="18.75">
      <c r="A69" s="10">
        <v>65</v>
      </c>
      <c r="B69" s="11" t="s">
        <v>20</v>
      </c>
      <c r="C69" s="12" t="s">
        <v>92</v>
      </c>
      <c r="D69" s="12" t="s">
        <v>93</v>
      </c>
      <c r="E69" s="22">
        <v>1824042</v>
      </c>
      <c r="F69" s="12" t="s">
        <v>101</v>
      </c>
      <c r="G69" s="14" t="s">
        <v>95</v>
      </c>
      <c r="H69" s="14" t="s">
        <v>69</v>
      </c>
      <c r="I69" s="10">
        <v>100</v>
      </c>
      <c r="J69" s="10">
        <v>100</v>
      </c>
      <c r="K69" s="15">
        <v>80</v>
      </c>
      <c r="L69" s="15">
        <f t="shared" si="2"/>
        <v>84</v>
      </c>
      <c r="M69" s="16" t="str">
        <f t="shared" ref="M69:M132" si="3">IF(L69&lt;60,"不及格",IF(L69&lt;80,"及格",IF(L69&lt;84,"中等",IF(L69=84,"良好",IF(L69&gt;84,"优秀")))))</f>
        <v>良好</v>
      </c>
      <c r="N69" s="10"/>
    </row>
    <row r="70" spans="1:14" s="9" customFormat="1" ht="18.75">
      <c r="A70" s="10">
        <v>66</v>
      </c>
      <c r="B70" s="11" t="s">
        <v>20</v>
      </c>
      <c r="C70" s="12" t="s">
        <v>92</v>
      </c>
      <c r="D70" s="12" t="s">
        <v>93</v>
      </c>
      <c r="E70" s="22">
        <v>1824044</v>
      </c>
      <c r="F70" s="12" t="s">
        <v>102</v>
      </c>
      <c r="G70" s="14" t="s">
        <v>95</v>
      </c>
      <c r="H70" s="14" t="s">
        <v>69</v>
      </c>
      <c r="I70" s="10">
        <v>100</v>
      </c>
      <c r="J70" s="14">
        <v>100</v>
      </c>
      <c r="K70" s="15">
        <v>80</v>
      </c>
      <c r="L70" s="15">
        <f t="shared" si="2"/>
        <v>84</v>
      </c>
      <c r="M70" s="16" t="str">
        <f t="shared" si="3"/>
        <v>良好</v>
      </c>
      <c r="N70" s="10"/>
    </row>
    <row r="71" spans="1:14" s="9" customFormat="1" ht="18.75">
      <c r="A71" s="10">
        <v>67</v>
      </c>
      <c r="B71" s="11" t="s">
        <v>20</v>
      </c>
      <c r="C71" s="12" t="s">
        <v>92</v>
      </c>
      <c r="D71" s="12" t="s">
        <v>93</v>
      </c>
      <c r="E71" s="22">
        <v>1820709</v>
      </c>
      <c r="F71" s="12" t="s">
        <v>103</v>
      </c>
      <c r="G71" s="10" t="s">
        <v>24</v>
      </c>
      <c r="H71" s="10" t="s">
        <v>25</v>
      </c>
      <c r="I71" s="10">
        <v>100</v>
      </c>
      <c r="J71" s="10">
        <v>100</v>
      </c>
      <c r="K71" s="15">
        <v>78.857142857142904</v>
      </c>
      <c r="L71" s="15">
        <f t="shared" si="2"/>
        <v>83.085714285714317</v>
      </c>
      <c r="M71" s="16" t="str">
        <f t="shared" si="3"/>
        <v>中等</v>
      </c>
      <c r="N71" s="10"/>
    </row>
    <row r="72" spans="1:14" s="9" customFormat="1" ht="18.75">
      <c r="A72" s="10">
        <v>68</v>
      </c>
      <c r="B72" s="11" t="s">
        <v>20</v>
      </c>
      <c r="C72" s="12" t="s">
        <v>92</v>
      </c>
      <c r="D72" s="12" t="s">
        <v>93</v>
      </c>
      <c r="E72" s="22">
        <v>1824045</v>
      </c>
      <c r="F72" s="12" t="s">
        <v>104</v>
      </c>
      <c r="G72" s="14" t="s">
        <v>95</v>
      </c>
      <c r="H72" s="14" t="s">
        <v>69</v>
      </c>
      <c r="I72" s="10">
        <v>100</v>
      </c>
      <c r="J72" s="14">
        <v>100</v>
      </c>
      <c r="K72" s="23">
        <v>80</v>
      </c>
      <c r="L72" s="15">
        <f t="shared" si="2"/>
        <v>84</v>
      </c>
      <c r="M72" s="16" t="str">
        <f t="shared" si="3"/>
        <v>良好</v>
      </c>
      <c r="N72" s="10"/>
    </row>
    <row r="73" spans="1:14" s="9" customFormat="1" ht="18.75">
      <c r="A73" s="10">
        <v>69</v>
      </c>
      <c r="B73" s="11" t="s">
        <v>20</v>
      </c>
      <c r="C73" s="12" t="s">
        <v>92</v>
      </c>
      <c r="D73" s="12" t="s">
        <v>93</v>
      </c>
      <c r="E73" s="22">
        <v>1824049</v>
      </c>
      <c r="F73" s="12" t="s">
        <v>105</v>
      </c>
      <c r="G73" s="14" t="s">
        <v>95</v>
      </c>
      <c r="H73" s="14" t="s">
        <v>69</v>
      </c>
      <c r="I73" s="10">
        <v>100</v>
      </c>
      <c r="J73" s="10">
        <v>100</v>
      </c>
      <c r="K73" s="15">
        <v>80</v>
      </c>
      <c r="L73" s="15">
        <f t="shared" si="2"/>
        <v>84</v>
      </c>
      <c r="M73" s="16" t="str">
        <f t="shared" si="3"/>
        <v>良好</v>
      </c>
      <c r="N73" s="10"/>
    </row>
    <row r="74" spans="1:14" s="9" customFormat="1" ht="18.75">
      <c r="A74" s="10">
        <v>70</v>
      </c>
      <c r="B74" s="11" t="s">
        <v>20</v>
      </c>
      <c r="C74" s="12" t="s">
        <v>92</v>
      </c>
      <c r="D74" s="12" t="s">
        <v>93</v>
      </c>
      <c r="E74" s="22">
        <v>1824052</v>
      </c>
      <c r="F74" s="12" t="s">
        <v>106</v>
      </c>
      <c r="G74" s="14" t="s">
        <v>95</v>
      </c>
      <c r="H74" s="14" t="s">
        <v>69</v>
      </c>
      <c r="I74" s="10">
        <v>100</v>
      </c>
      <c r="J74" s="14">
        <v>100</v>
      </c>
      <c r="K74" s="15">
        <v>80</v>
      </c>
      <c r="L74" s="15">
        <f t="shared" si="2"/>
        <v>84</v>
      </c>
      <c r="M74" s="16" t="str">
        <f t="shared" si="3"/>
        <v>良好</v>
      </c>
      <c r="N74" s="10"/>
    </row>
    <row r="75" spans="1:14" s="9" customFormat="1" ht="18.75">
      <c r="A75" s="10">
        <v>71</v>
      </c>
      <c r="B75" s="11" t="s">
        <v>20</v>
      </c>
      <c r="C75" s="12" t="s">
        <v>92</v>
      </c>
      <c r="D75" s="12" t="s">
        <v>93</v>
      </c>
      <c r="E75" s="22">
        <v>1824053</v>
      </c>
      <c r="F75" s="12" t="s">
        <v>107</v>
      </c>
      <c r="G75" s="14" t="s">
        <v>95</v>
      </c>
      <c r="H75" s="14" t="s">
        <v>69</v>
      </c>
      <c r="I75" s="10">
        <v>100</v>
      </c>
      <c r="J75" s="10">
        <v>100</v>
      </c>
      <c r="K75" s="15">
        <v>78.285714285714306</v>
      </c>
      <c r="L75" s="15">
        <f t="shared" si="2"/>
        <v>82.628571428571448</v>
      </c>
      <c r="M75" s="16" t="str">
        <f t="shared" si="3"/>
        <v>中等</v>
      </c>
      <c r="N75" s="10"/>
    </row>
    <row r="76" spans="1:14" s="9" customFormat="1" ht="18.75">
      <c r="A76" s="10">
        <v>72</v>
      </c>
      <c r="B76" s="11" t="s">
        <v>20</v>
      </c>
      <c r="C76" s="12" t="s">
        <v>92</v>
      </c>
      <c r="D76" s="12" t="s">
        <v>93</v>
      </c>
      <c r="E76" s="22">
        <v>1824054</v>
      </c>
      <c r="F76" s="12" t="s">
        <v>108</v>
      </c>
      <c r="G76" s="14" t="s">
        <v>95</v>
      </c>
      <c r="H76" s="14" t="s">
        <v>69</v>
      </c>
      <c r="I76" s="10">
        <v>100</v>
      </c>
      <c r="J76" s="14">
        <v>100</v>
      </c>
      <c r="K76" s="15">
        <v>80</v>
      </c>
      <c r="L76" s="15">
        <f t="shared" si="2"/>
        <v>84</v>
      </c>
      <c r="M76" s="16" t="str">
        <f t="shared" si="3"/>
        <v>良好</v>
      </c>
      <c r="N76" s="10"/>
    </row>
    <row r="77" spans="1:14" s="9" customFormat="1" ht="18.75">
      <c r="A77" s="10">
        <v>73</v>
      </c>
      <c r="B77" s="11" t="s">
        <v>20</v>
      </c>
      <c r="C77" s="12" t="s">
        <v>92</v>
      </c>
      <c r="D77" s="12" t="s">
        <v>93</v>
      </c>
      <c r="E77" s="22">
        <v>1821644</v>
      </c>
      <c r="F77" s="12" t="s">
        <v>109</v>
      </c>
      <c r="G77" s="14" t="s">
        <v>68</v>
      </c>
      <c r="H77" s="14" t="s">
        <v>69</v>
      </c>
      <c r="I77" s="10">
        <v>100</v>
      </c>
      <c r="J77" s="10">
        <v>100</v>
      </c>
      <c r="K77" s="15">
        <v>75.314285714285703</v>
      </c>
      <c r="L77" s="15">
        <f t="shared" si="2"/>
        <v>80.251428571428562</v>
      </c>
      <c r="M77" s="16" t="str">
        <f t="shared" si="3"/>
        <v>中等</v>
      </c>
      <c r="N77" s="10"/>
    </row>
    <row r="78" spans="1:14" s="9" customFormat="1" ht="18.75">
      <c r="A78" s="10">
        <v>74</v>
      </c>
      <c r="B78" s="11" t="s">
        <v>20</v>
      </c>
      <c r="C78" s="12" t="s">
        <v>92</v>
      </c>
      <c r="D78" s="12" t="s">
        <v>93</v>
      </c>
      <c r="E78" s="22">
        <v>1821645</v>
      </c>
      <c r="F78" s="12" t="s">
        <v>110</v>
      </c>
      <c r="G78" s="14" t="s">
        <v>68</v>
      </c>
      <c r="H78" s="14" t="s">
        <v>69</v>
      </c>
      <c r="I78" s="10">
        <v>100</v>
      </c>
      <c r="J78" s="14">
        <v>100</v>
      </c>
      <c r="K78" s="15">
        <v>78.285714285714306</v>
      </c>
      <c r="L78" s="15">
        <f t="shared" si="2"/>
        <v>82.628571428571448</v>
      </c>
      <c r="M78" s="16" t="str">
        <f t="shared" si="3"/>
        <v>中等</v>
      </c>
      <c r="N78" s="10"/>
    </row>
    <row r="79" spans="1:14" s="9" customFormat="1" ht="18.75">
      <c r="A79" s="10">
        <v>75</v>
      </c>
      <c r="B79" s="11" t="s">
        <v>20</v>
      </c>
      <c r="C79" s="12" t="s">
        <v>92</v>
      </c>
      <c r="D79" s="12" t="s">
        <v>93</v>
      </c>
      <c r="E79" s="22">
        <v>1821646</v>
      </c>
      <c r="F79" s="12" t="s">
        <v>111</v>
      </c>
      <c r="G79" s="14" t="s">
        <v>68</v>
      </c>
      <c r="H79" s="14" t="s">
        <v>69</v>
      </c>
      <c r="I79" s="10">
        <v>100</v>
      </c>
      <c r="J79" s="10">
        <v>100</v>
      </c>
      <c r="K79" s="15">
        <v>79.542857142857102</v>
      </c>
      <c r="L79" s="15">
        <f t="shared" si="2"/>
        <v>83.634285714285681</v>
      </c>
      <c r="M79" s="16" t="str">
        <f t="shared" si="3"/>
        <v>中等</v>
      </c>
      <c r="N79" s="10"/>
    </row>
    <row r="80" spans="1:14" s="9" customFormat="1" ht="18.75">
      <c r="A80" s="10">
        <v>76</v>
      </c>
      <c r="B80" s="11" t="s">
        <v>20</v>
      </c>
      <c r="C80" s="12" t="s">
        <v>92</v>
      </c>
      <c r="D80" s="12" t="s">
        <v>93</v>
      </c>
      <c r="E80" s="22">
        <v>1821648</v>
      </c>
      <c r="F80" s="12" t="s">
        <v>112</v>
      </c>
      <c r="G80" s="14" t="s">
        <v>68</v>
      </c>
      <c r="H80" s="14" t="s">
        <v>69</v>
      </c>
      <c r="I80" s="10">
        <v>100</v>
      </c>
      <c r="J80" s="14">
        <v>100</v>
      </c>
      <c r="K80" s="15">
        <v>80</v>
      </c>
      <c r="L80" s="15">
        <f t="shared" si="2"/>
        <v>84</v>
      </c>
      <c r="M80" s="16" t="str">
        <f t="shared" si="3"/>
        <v>良好</v>
      </c>
      <c r="N80" s="10"/>
    </row>
    <row r="81" spans="1:14" s="9" customFormat="1" ht="18.75">
      <c r="A81" s="10">
        <v>77</v>
      </c>
      <c r="B81" s="11" t="s">
        <v>20</v>
      </c>
      <c r="C81" s="12" t="s">
        <v>92</v>
      </c>
      <c r="D81" s="12" t="s">
        <v>93</v>
      </c>
      <c r="E81" s="22">
        <v>1821650</v>
      </c>
      <c r="F81" s="12" t="s">
        <v>113</v>
      </c>
      <c r="G81" s="14" t="s">
        <v>68</v>
      </c>
      <c r="H81" s="14" t="s">
        <v>69</v>
      </c>
      <c r="I81" s="10">
        <v>100</v>
      </c>
      <c r="J81" s="10">
        <v>100</v>
      </c>
      <c r="K81" s="15">
        <v>80</v>
      </c>
      <c r="L81" s="15">
        <f t="shared" si="2"/>
        <v>84</v>
      </c>
      <c r="M81" s="16" t="str">
        <f t="shared" si="3"/>
        <v>良好</v>
      </c>
      <c r="N81" s="10"/>
    </row>
    <row r="82" spans="1:14" s="9" customFormat="1" ht="18.75">
      <c r="A82" s="10">
        <v>78</v>
      </c>
      <c r="B82" s="11" t="s">
        <v>20</v>
      </c>
      <c r="C82" s="12" t="s">
        <v>92</v>
      </c>
      <c r="D82" s="12" t="s">
        <v>93</v>
      </c>
      <c r="E82" s="22">
        <v>1821651</v>
      </c>
      <c r="F82" s="12" t="s">
        <v>114</v>
      </c>
      <c r="G82" s="14" t="s">
        <v>68</v>
      </c>
      <c r="H82" s="14" t="s">
        <v>69</v>
      </c>
      <c r="I82" s="10">
        <v>100</v>
      </c>
      <c r="J82" s="14">
        <v>100</v>
      </c>
      <c r="K82" s="15">
        <v>80</v>
      </c>
      <c r="L82" s="15">
        <f t="shared" si="2"/>
        <v>84</v>
      </c>
      <c r="M82" s="16" t="str">
        <f t="shared" si="3"/>
        <v>良好</v>
      </c>
      <c r="N82" s="10"/>
    </row>
    <row r="83" spans="1:14" s="9" customFormat="1" ht="18.75">
      <c r="A83" s="10">
        <v>79</v>
      </c>
      <c r="B83" s="11" t="s">
        <v>20</v>
      </c>
      <c r="C83" s="12" t="s">
        <v>92</v>
      </c>
      <c r="D83" s="12" t="s">
        <v>93</v>
      </c>
      <c r="E83" s="14">
        <v>1821652</v>
      </c>
      <c r="F83" s="12" t="s">
        <v>115</v>
      </c>
      <c r="G83" s="14" t="s">
        <v>68</v>
      </c>
      <c r="H83" s="14" t="s">
        <v>69</v>
      </c>
      <c r="I83" s="10">
        <v>100</v>
      </c>
      <c r="J83" s="10">
        <v>100</v>
      </c>
      <c r="K83" s="15">
        <v>77.714285714285694</v>
      </c>
      <c r="L83" s="15">
        <f t="shared" si="2"/>
        <v>82.17142857142855</v>
      </c>
      <c r="M83" s="16" t="str">
        <f t="shared" si="3"/>
        <v>中等</v>
      </c>
      <c r="N83" s="10"/>
    </row>
    <row r="84" spans="1:14" s="9" customFormat="1" ht="18.75">
      <c r="A84" s="10">
        <v>80</v>
      </c>
      <c r="B84" s="11" t="s">
        <v>20</v>
      </c>
      <c r="C84" s="12" t="s">
        <v>92</v>
      </c>
      <c r="D84" s="12" t="s">
        <v>93</v>
      </c>
      <c r="E84" s="22">
        <v>1821654</v>
      </c>
      <c r="F84" s="12" t="s">
        <v>116</v>
      </c>
      <c r="G84" s="14" t="s">
        <v>68</v>
      </c>
      <c r="H84" s="14" t="s">
        <v>69</v>
      </c>
      <c r="I84" s="10">
        <v>100</v>
      </c>
      <c r="J84" s="14">
        <v>100</v>
      </c>
      <c r="K84" s="15">
        <v>78.285714285714306</v>
      </c>
      <c r="L84" s="15">
        <f t="shared" si="2"/>
        <v>82.628571428571448</v>
      </c>
      <c r="M84" s="16" t="str">
        <f t="shared" si="3"/>
        <v>中等</v>
      </c>
      <c r="N84" s="10"/>
    </row>
    <row r="85" spans="1:14" s="9" customFormat="1" ht="18.75">
      <c r="A85" s="10">
        <v>81</v>
      </c>
      <c r="B85" s="11" t="s">
        <v>20</v>
      </c>
      <c r="C85" s="12" t="s">
        <v>117</v>
      </c>
      <c r="D85" s="12" t="s">
        <v>93</v>
      </c>
      <c r="E85" s="13">
        <v>1821441</v>
      </c>
      <c r="F85" s="12" t="s">
        <v>118</v>
      </c>
      <c r="G85" s="10" t="s">
        <v>119</v>
      </c>
      <c r="H85" s="14" t="s">
        <v>120</v>
      </c>
      <c r="I85" s="10">
        <v>100</v>
      </c>
      <c r="J85" s="10">
        <v>100</v>
      </c>
      <c r="K85" s="15">
        <v>78.571428571428598</v>
      </c>
      <c r="L85" s="15">
        <f t="shared" si="2"/>
        <v>82.85714285714289</v>
      </c>
      <c r="M85" s="16" t="str">
        <f t="shared" si="3"/>
        <v>中等</v>
      </c>
      <c r="N85" s="10"/>
    </row>
    <row r="86" spans="1:14" s="9" customFormat="1" ht="18.75">
      <c r="A86" s="10">
        <v>82</v>
      </c>
      <c r="B86" s="11" t="s">
        <v>20</v>
      </c>
      <c r="C86" s="12" t="s">
        <v>117</v>
      </c>
      <c r="D86" s="12" t="s">
        <v>93</v>
      </c>
      <c r="E86" s="13">
        <v>1821436</v>
      </c>
      <c r="F86" s="12" t="s">
        <v>121</v>
      </c>
      <c r="G86" s="10" t="s">
        <v>119</v>
      </c>
      <c r="H86" s="14" t="s">
        <v>120</v>
      </c>
      <c r="I86" s="10">
        <v>100</v>
      </c>
      <c r="J86" s="14">
        <v>100</v>
      </c>
      <c r="K86" s="15">
        <v>78.428571428571402</v>
      </c>
      <c r="L86" s="15">
        <f t="shared" si="2"/>
        <v>82.742857142857133</v>
      </c>
      <c r="M86" s="16" t="str">
        <f t="shared" si="3"/>
        <v>中等</v>
      </c>
      <c r="N86" s="10"/>
    </row>
    <row r="87" spans="1:14" s="9" customFormat="1" ht="18.75">
      <c r="A87" s="10">
        <v>83</v>
      </c>
      <c r="B87" s="11" t="s">
        <v>20</v>
      </c>
      <c r="C87" s="12" t="s">
        <v>117</v>
      </c>
      <c r="D87" s="12" t="s">
        <v>93</v>
      </c>
      <c r="E87" s="13">
        <v>1821442</v>
      </c>
      <c r="F87" s="12" t="s">
        <v>122</v>
      </c>
      <c r="G87" s="10" t="s">
        <v>119</v>
      </c>
      <c r="H87" s="14" t="s">
        <v>120</v>
      </c>
      <c r="I87" s="10">
        <v>100</v>
      </c>
      <c r="J87" s="10">
        <v>100</v>
      </c>
      <c r="K87" s="15">
        <v>80</v>
      </c>
      <c r="L87" s="15">
        <f t="shared" si="2"/>
        <v>84</v>
      </c>
      <c r="M87" s="16" t="str">
        <f t="shared" si="3"/>
        <v>良好</v>
      </c>
      <c r="N87" s="10"/>
    </row>
    <row r="88" spans="1:14" s="9" customFormat="1" ht="18.75">
      <c r="A88" s="10">
        <v>84</v>
      </c>
      <c r="B88" s="11" t="s">
        <v>20</v>
      </c>
      <c r="C88" s="12" t="s">
        <v>117</v>
      </c>
      <c r="D88" s="12" t="s">
        <v>93</v>
      </c>
      <c r="E88" s="13">
        <v>1821438</v>
      </c>
      <c r="F88" s="12" t="s">
        <v>123</v>
      </c>
      <c r="G88" s="10" t="s">
        <v>119</v>
      </c>
      <c r="H88" s="14" t="s">
        <v>120</v>
      </c>
      <c r="I88" s="10">
        <v>100</v>
      </c>
      <c r="J88" s="14">
        <v>100</v>
      </c>
      <c r="K88" s="23">
        <v>80</v>
      </c>
      <c r="L88" s="15">
        <f t="shared" si="2"/>
        <v>84</v>
      </c>
      <c r="M88" s="16" t="str">
        <f t="shared" si="3"/>
        <v>良好</v>
      </c>
      <c r="N88" s="10"/>
    </row>
    <row r="89" spans="1:14" s="9" customFormat="1" ht="18.75">
      <c r="A89" s="10">
        <v>85</v>
      </c>
      <c r="B89" s="11" t="s">
        <v>20</v>
      </c>
      <c r="C89" s="12" t="s">
        <v>117</v>
      </c>
      <c r="D89" s="12" t="s">
        <v>93</v>
      </c>
      <c r="E89" s="13">
        <v>1821689</v>
      </c>
      <c r="F89" s="12" t="s">
        <v>124</v>
      </c>
      <c r="G89" s="10" t="s">
        <v>119</v>
      </c>
      <c r="H89" s="14" t="s">
        <v>120</v>
      </c>
      <c r="I89" s="10">
        <v>100</v>
      </c>
      <c r="J89" s="10">
        <v>100</v>
      </c>
      <c r="K89" s="15">
        <v>80</v>
      </c>
      <c r="L89" s="15">
        <f t="shared" si="2"/>
        <v>84</v>
      </c>
      <c r="M89" s="16" t="str">
        <f t="shared" si="3"/>
        <v>良好</v>
      </c>
      <c r="N89" s="10"/>
    </row>
    <row r="90" spans="1:14" s="9" customFormat="1" ht="18.75">
      <c r="A90" s="10">
        <v>86</v>
      </c>
      <c r="B90" s="11" t="s">
        <v>20</v>
      </c>
      <c r="C90" s="12" t="s">
        <v>117</v>
      </c>
      <c r="D90" s="12" t="s">
        <v>93</v>
      </c>
      <c r="E90" s="13">
        <v>1821656</v>
      </c>
      <c r="F90" s="12" t="s">
        <v>125</v>
      </c>
      <c r="G90" s="10" t="s">
        <v>119</v>
      </c>
      <c r="H90" s="14" t="s">
        <v>120</v>
      </c>
      <c r="I90" s="10">
        <v>100</v>
      </c>
      <c r="J90" s="14">
        <v>100</v>
      </c>
      <c r="K90" s="15">
        <v>80</v>
      </c>
      <c r="L90" s="15">
        <f t="shared" si="2"/>
        <v>84</v>
      </c>
      <c r="M90" s="16" t="str">
        <f t="shared" si="3"/>
        <v>良好</v>
      </c>
      <c r="N90" s="10"/>
    </row>
    <row r="91" spans="1:14" s="9" customFormat="1" ht="18.75">
      <c r="A91" s="10">
        <v>87</v>
      </c>
      <c r="B91" s="11" t="s">
        <v>20</v>
      </c>
      <c r="C91" s="12" t="s">
        <v>117</v>
      </c>
      <c r="D91" s="12" t="s">
        <v>93</v>
      </c>
      <c r="E91" s="13">
        <v>1821437</v>
      </c>
      <c r="F91" s="12" t="s">
        <v>126</v>
      </c>
      <c r="G91" s="10" t="s">
        <v>119</v>
      </c>
      <c r="H91" s="14" t="s">
        <v>120</v>
      </c>
      <c r="I91" s="10">
        <v>100</v>
      </c>
      <c r="J91" s="10">
        <v>100</v>
      </c>
      <c r="K91" s="15">
        <v>80</v>
      </c>
      <c r="L91" s="15">
        <f t="shared" si="2"/>
        <v>84</v>
      </c>
      <c r="M91" s="16" t="str">
        <f t="shared" si="3"/>
        <v>良好</v>
      </c>
      <c r="N91" s="10"/>
    </row>
    <row r="92" spans="1:14" s="9" customFormat="1" ht="18.75">
      <c r="A92" s="10">
        <v>88</v>
      </c>
      <c r="B92" s="11" t="s">
        <v>20</v>
      </c>
      <c r="C92" s="12" t="s">
        <v>117</v>
      </c>
      <c r="D92" s="12" t="s">
        <v>93</v>
      </c>
      <c r="E92" s="13">
        <v>1821440</v>
      </c>
      <c r="F92" s="12" t="s">
        <v>127</v>
      </c>
      <c r="G92" s="10" t="s">
        <v>119</v>
      </c>
      <c r="H92" s="14" t="s">
        <v>120</v>
      </c>
      <c r="I92" s="10">
        <v>100</v>
      </c>
      <c r="J92" s="14">
        <v>100</v>
      </c>
      <c r="K92" s="15">
        <v>80</v>
      </c>
      <c r="L92" s="15">
        <f t="shared" si="2"/>
        <v>84</v>
      </c>
      <c r="M92" s="16" t="str">
        <f t="shared" si="3"/>
        <v>良好</v>
      </c>
      <c r="N92" s="10"/>
    </row>
    <row r="93" spans="1:14" s="9" customFormat="1" ht="18.75">
      <c r="A93" s="10">
        <v>89</v>
      </c>
      <c r="B93" s="11" t="s">
        <v>20</v>
      </c>
      <c r="C93" s="12" t="s">
        <v>117</v>
      </c>
      <c r="D93" s="12" t="s">
        <v>93</v>
      </c>
      <c r="E93" s="13">
        <v>1821434</v>
      </c>
      <c r="F93" s="12" t="s">
        <v>128</v>
      </c>
      <c r="G93" s="10" t="s">
        <v>119</v>
      </c>
      <c r="H93" s="14" t="s">
        <v>120</v>
      </c>
      <c r="I93" s="10">
        <v>100</v>
      </c>
      <c r="J93" s="10">
        <v>100</v>
      </c>
      <c r="K93" s="15">
        <v>80</v>
      </c>
      <c r="L93" s="15">
        <f t="shared" si="2"/>
        <v>84</v>
      </c>
      <c r="M93" s="16" t="str">
        <f t="shared" si="3"/>
        <v>良好</v>
      </c>
      <c r="N93" s="10"/>
    </row>
    <row r="94" spans="1:14" s="9" customFormat="1" ht="18.75">
      <c r="A94" s="10">
        <v>90</v>
      </c>
      <c r="B94" s="11" t="s">
        <v>20</v>
      </c>
      <c r="C94" s="12" t="s">
        <v>117</v>
      </c>
      <c r="D94" s="12" t="s">
        <v>93</v>
      </c>
      <c r="E94" s="13">
        <v>1821647</v>
      </c>
      <c r="F94" s="12" t="s">
        <v>129</v>
      </c>
      <c r="G94" s="10" t="s">
        <v>119</v>
      </c>
      <c r="H94" s="14" t="s">
        <v>120</v>
      </c>
      <c r="I94" s="10">
        <v>100</v>
      </c>
      <c r="J94" s="14">
        <v>100</v>
      </c>
      <c r="K94" s="15">
        <v>79.857142857142904</v>
      </c>
      <c r="L94" s="15">
        <f t="shared" si="2"/>
        <v>83.885714285714329</v>
      </c>
      <c r="M94" s="16" t="str">
        <f t="shared" si="3"/>
        <v>中等</v>
      </c>
      <c r="N94" s="10"/>
    </row>
    <row r="95" spans="1:14" s="9" customFormat="1" ht="18.75">
      <c r="A95" s="10">
        <v>91</v>
      </c>
      <c r="B95" s="11" t="s">
        <v>20</v>
      </c>
      <c r="C95" s="12" t="s">
        <v>117</v>
      </c>
      <c r="D95" s="12" t="s">
        <v>93</v>
      </c>
      <c r="E95" s="13">
        <v>1821483</v>
      </c>
      <c r="F95" s="12" t="s">
        <v>130</v>
      </c>
      <c r="G95" s="10" t="s">
        <v>131</v>
      </c>
      <c r="H95" s="14" t="s">
        <v>120</v>
      </c>
      <c r="I95" s="10">
        <v>100</v>
      </c>
      <c r="J95" s="10">
        <v>100</v>
      </c>
      <c r="K95" s="15">
        <v>80</v>
      </c>
      <c r="L95" s="15">
        <f t="shared" si="2"/>
        <v>84</v>
      </c>
      <c r="M95" s="16" t="str">
        <f t="shared" si="3"/>
        <v>良好</v>
      </c>
      <c r="N95" s="10"/>
    </row>
    <row r="96" spans="1:14" s="9" customFormat="1" ht="18.75">
      <c r="A96" s="10">
        <v>92</v>
      </c>
      <c r="B96" s="11" t="s">
        <v>20</v>
      </c>
      <c r="C96" s="12" t="s">
        <v>117</v>
      </c>
      <c r="D96" s="12" t="s">
        <v>93</v>
      </c>
      <c r="E96" s="13">
        <v>1821649</v>
      </c>
      <c r="F96" s="12" t="s">
        <v>132</v>
      </c>
      <c r="G96" s="10" t="s">
        <v>119</v>
      </c>
      <c r="H96" s="14" t="s">
        <v>120</v>
      </c>
      <c r="I96" s="10">
        <v>100</v>
      </c>
      <c r="J96" s="14">
        <v>100</v>
      </c>
      <c r="K96" s="15">
        <v>80</v>
      </c>
      <c r="L96" s="15">
        <f t="shared" si="2"/>
        <v>84</v>
      </c>
      <c r="M96" s="16" t="str">
        <f t="shared" si="3"/>
        <v>良好</v>
      </c>
      <c r="N96" s="10"/>
    </row>
    <row r="97" spans="1:14" s="9" customFormat="1" ht="18.75">
      <c r="A97" s="10">
        <v>93</v>
      </c>
      <c r="B97" s="11" t="s">
        <v>20</v>
      </c>
      <c r="C97" s="12" t="s">
        <v>117</v>
      </c>
      <c r="D97" s="12" t="s">
        <v>93</v>
      </c>
      <c r="E97" s="13">
        <v>1821653</v>
      </c>
      <c r="F97" s="12" t="s">
        <v>133</v>
      </c>
      <c r="G97" s="10" t="s">
        <v>119</v>
      </c>
      <c r="H97" s="14" t="s">
        <v>120</v>
      </c>
      <c r="I97" s="10">
        <v>100</v>
      </c>
      <c r="J97" s="10">
        <v>100</v>
      </c>
      <c r="K97" s="15">
        <v>80</v>
      </c>
      <c r="L97" s="15">
        <f t="shared" si="2"/>
        <v>84</v>
      </c>
      <c r="M97" s="16" t="str">
        <f t="shared" si="3"/>
        <v>良好</v>
      </c>
      <c r="N97" s="10"/>
    </row>
    <row r="98" spans="1:14" s="9" customFormat="1" ht="18.75">
      <c r="A98" s="10">
        <v>94</v>
      </c>
      <c r="B98" s="11" t="s">
        <v>20</v>
      </c>
      <c r="C98" s="12" t="s">
        <v>117</v>
      </c>
      <c r="D98" s="12" t="s">
        <v>93</v>
      </c>
      <c r="E98" s="13">
        <v>1821435</v>
      </c>
      <c r="F98" s="12" t="s">
        <v>134</v>
      </c>
      <c r="G98" s="10" t="s">
        <v>119</v>
      </c>
      <c r="H98" s="14" t="s">
        <v>120</v>
      </c>
      <c r="I98" s="10">
        <v>100</v>
      </c>
      <c r="J98" s="14">
        <v>100</v>
      </c>
      <c r="K98" s="15">
        <v>80</v>
      </c>
      <c r="L98" s="15">
        <f t="shared" si="2"/>
        <v>84</v>
      </c>
      <c r="M98" s="16" t="str">
        <f t="shared" si="3"/>
        <v>良好</v>
      </c>
      <c r="N98" s="10"/>
    </row>
    <row r="99" spans="1:14" s="9" customFormat="1" ht="18.75">
      <c r="A99" s="10">
        <v>95</v>
      </c>
      <c r="B99" s="11" t="s">
        <v>20</v>
      </c>
      <c r="C99" s="12" t="s">
        <v>117</v>
      </c>
      <c r="D99" s="12" t="s">
        <v>93</v>
      </c>
      <c r="E99" s="13">
        <v>1821679</v>
      </c>
      <c r="F99" s="12" t="s">
        <v>135</v>
      </c>
      <c r="G99" s="10" t="s">
        <v>119</v>
      </c>
      <c r="H99" s="14" t="s">
        <v>120</v>
      </c>
      <c r="I99" s="10">
        <v>100</v>
      </c>
      <c r="J99" s="10">
        <v>100</v>
      </c>
      <c r="K99" s="15">
        <v>80</v>
      </c>
      <c r="L99" s="15">
        <f t="shared" si="2"/>
        <v>84</v>
      </c>
      <c r="M99" s="16" t="str">
        <f t="shared" si="3"/>
        <v>良好</v>
      </c>
      <c r="N99" s="10"/>
    </row>
    <row r="100" spans="1:14" s="9" customFormat="1" ht="18.75">
      <c r="A100" s="10">
        <v>96</v>
      </c>
      <c r="B100" s="11" t="s">
        <v>20</v>
      </c>
      <c r="C100" s="12" t="s">
        <v>117</v>
      </c>
      <c r="D100" s="12" t="s">
        <v>93</v>
      </c>
      <c r="E100" s="13">
        <v>1821680</v>
      </c>
      <c r="F100" s="12" t="s">
        <v>136</v>
      </c>
      <c r="G100" s="10" t="s">
        <v>119</v>
      </c>
      <c r="H100" s="14" t="s">
        <v>120</v>
      </c>
      <c r="I100" s="10">
        <v>100</v>
      </c>
      <c r="J100" s="14">
        <v>100</v>
      </c>
      <c r="K100" s="15">
        <v>80</v>
      </c>
      <c r="L100" s="15">
        <f t="shared" si="2"/>
        <v>84</v>
      </c>
      <c r="M100" s="16" t="str">
        <f t="shared" si="3"/>
        <v>良好</v>
      </c>
      <c r="N100" s="10"/>
    </row>
    <row r="101" spans="1:14" s="9" customFormat="1" ht="18.75">
      <c r="A101" s="10">
        <v>97</v>
      </c>
      <c r="B101" s="11" t="s">
        <v>20</v>
      </c>
      <c r="C101" s="12" t="s">
        <v>117</v>
      </c>
      <c r="D101" s="12" t="s">
        <v>93</v>
      </c>
      <c r="E101" s="13">
        <v>1821685</v>
      </c>
      <c r="F101" s="12" t="s">
        <v>137</v>
      </c>
      <c r="G101" s="10" t="s">
        <v>119</v>
      </c>
      <c r="H101" s="14" t="s">
        <v>120</v>
      </c>
      <c r="I101" s="10">
        <v>100</v>
      </c>
      <c r="J101" s="10">
        <v>100</v>
      </c>
      <c r="K101" s="15">
        <v>80</v>
      </c>
      <c r="L101" s="15">
        <f t="shared" si="2"/>
        <v>84</v>
      </c>
      <c r="M101" s="16" t="str">
        <f t="shared" si="3"/>
        <v>良好</v>
      </c>
      <c r="N101" s="10"/>
    </row>
    <row r="102" spans="1:14" s="9" customFormat="1" ht="18.75">
      <c r="A102" s="10">
        <v>98</v>
      </c>
      <c r="B102" s="11" t="s">
        <v>20</v>
      </c>
      <c r="C102" s="12" t="s">
        <v>117</v>
      </c>
      <c r="D102" s="12" t="s">
        <v>93</v>
      </c>
      <c r="E102" s="13">
        <v>1821439</v>
      </c>
      <c r="F102" s="12" t="s">
        <v>138</v>
      </c>
      <c r="G102" s="10" t="s">
        <v>119</v>
      </c>
      <c r="H102" s="14" t="s">
        <v>120</v>
      </c>
      <c r="I102" s="10">
        <v>100</v>
      </c>
      <c r="J102" s="14">
        <v>100</v>
      </c>
      <c r="K102" s="15">
        <v>80</v>
      </c>
      <c r="L102" s="15">
        <f t="shared" si="2"/>
        <v>84</v>
      </c>
      <c r="M102" s="16" t="str">
        <f t="shared" si="3"/>
        <v>良好</v>
      </c>
      <c r="N102" s="10"/>
    </row>
    <row r="103" spans="1:14" s="9" customFormat="1" ht="18.75">
      <c r="A103" s="10">
        <v>99</v>
      </c>
      <c r="B103" s="11" t="s">
        <v>20</v>
      </c>
      <c r="C103" s="12" t="s">
        <v>117</v>
      </c>
      <c r="D103" s="12" t="s">
        <v>93</v>
      </c>
      <c r="E103" s="13">
        <v>1821698</v>
      </c>
      <c r="F103" s="12" t="s">
        <v>139</v>
      </c>
      <c r="G103" s="10" t="s">
        <v>119</v>
      </c>
      <c r="H103" s="14" t="s">
        <v>120</v>
      </c>
      <c r="I103" s="10">
        <v>100</v>
      </c>
      <c r="J103" s="10">
        <v>100</v>
      </c>
      <c r="K103" s="15">
        <v>80</v>
      </c>
      <c r="L103" s="15">
        <f t="shared" si="2"/>
        <v>84</v>
      </c>
      <c r="M103" s="16" t="str">
        <f t="shared" si="3"/>
        <v>良好</v>
      </c>
      <c r="N103" s="10"/>
    </row>
    <row r="104" spans="1:14" s="9" customFormat="1" ht="18.75">
      <c r="A104" s="10">
        <v>100</v>
      </c>
      <c r="B104" s="11" t="s">
        <v>20</v>
      </c>
      <c r="C104" s="12" t="s">
        <v>117</v>
      </c>
      <c r="D104" s="12" t="s">
        <v>93</v>
      </c>
      <c r="E104" s="13">
        <v>1821533</v>
      </c>
      <c r="F104" s="12" t="s">
        <v>140</v>
      </c>
      <c r="G104" s="10" t="s">
        <v>131</v>
      </c>
      <c r="H104" s="14" t="s">
        <v>120</v>
      </c>
      <c r="I104" s="10">
        <v>100</v>
      </c>
      <c r="J104" s="14">
        <v>100</v>
      </c>
      <c r="K104" s="15">
        <v>80</v>
      </c>
      <c r="L104" s="15">
        <f t="shared" si="2"/>
        <v>84</v>
      </c>
      <c r="M104" s="16" t="str">
        <f t="shared" si="3"/>
        <v>良好</v>
      </c>
      <c r="N104" s="10"/>
    </row>
    <row r="105" spans="1:14" s="9" customFormat="1" ht="18.75">
      <c r="A105" s="10">
        <v>101</v>
      </c>
      <c r="B105" s="11" t="s">
        <v>20</v>
      </c>
      <c r="C105" s="12" t="s">
        <v>141</v>
      </c>
      <c r="D105" s="12" t="s">
        <v>93</v>
      </c>
      <c r="E105" s="22">
        <v>1821532</v>
      </c>
      <c r="F105" s="12" t="s">
        <v>142</v>
      </c>
      <c r="G105" s="10" t="s">
        <v>131</v>
      </c>
      <c r="H105" s="14" t="s">
        <v>120</v>
      </c>
      <c r="I105" s="10">
        <v>100</v>
      </c>
      <c r="J105" s="10">
        <v>100</v>
      </c>
      <c r="K105" s="15">
        <v>78.514285714285705</v>
      </c>
      <c r="L105" s="15">
        <f t="shared" si="2"/>
        <v>82.811428571428564</v>
      </c>
      <c r="M105" s="16" t="str">
        <f t="shared" si="3"/>
        <v>中等</v>
      </c>
      <c r="N105" s="10"/>
    </row>
    <row r="106" spans="1:14" s="9" customFormat="1" ht="18.75">
      <c r="A106" s="10">
        <v>102</v>
      </c>
      <c r="B106" s="11" t="s">
        <v>20</v>
      </c>
      <c r="C106" s="12" t="s">
        <v>141</v>
      </c>
      <c r="D106" s="12" t="s">
        <v>93</v>
      </c>
      <c r="E106" s="13">
        <v>1821531</v>
      </c>
      <c r="F106" s="12" t="s">
        <v>143</v>
      </c>
      <c r="G106" s="10" t="s">
        <v>131</v>
      </c>
      <c r="H106" s="14" t="s">
        <v>120</v>
      </c>
      <c r="I106" s="10">
        <v>100</v>
      </c>
      <c r="J106" s="14">
        <v>100</v>
      </c>
      <c r="K106" s="15">
        <v>79.714285714285694</v>
      </c>
      <c r="L106" s="15">
        <f t="shared" si="2"/>
        <v>83.771428571428558</v>
      </c>
      <c r="M106" s="16" t="str">
        <f t="shared" si="3"/>
        <v>中等</v>
      </c>
      <c r="N106" s="10"/>
    </row>
    <row r="107" spans="1:14" s="9" customFormat="1" ht="18.75">
      <c r="A107" s="10">
        <v>103</v>
      </c>
      <c r="B107" s="11" t="s">
        <v>20</v>
      </c>
      <c r="C107" s="12" t="s">
        <v>141</v>
      </c>
      <c r="D107" s="12" t="s">
        <v>93</v>
      </c>
      <c r="E107" s="22">
        <v>1821530</v>
      </c>
      <c r="F107" s="12" t="s">
        <v>144</v>
      </c>
      <c r="G107" s="10" t="s">
        <v>131</v>
      </c>
      <c r="H107" s="14" t="s">
        <v>120</v>
      </c>
      <c r="I107" s="10">
        <v>100</v>
      </c>
      <c r="J107" s="10">
        <v>100</v>
      </c>
      <c r="K107" s="15">
        <v>79.142857142857196</v>
      </c>
      <c r="L107" s="15">
        <f t="shared" si="2"/>
        <v>83.314285714285759</v>
      </c>
      <c r="M107" s="16" t="str">
        <f t="shared" si="3"/>
        <v>中等</v>
      </c>
      <c r="N107" s="10"/>
    </row>
    <row r="108" spans="1:14" s="9" customFormat="1" ht="18.75">
      <c r="A108" s="10">
        <v>104</v>
      </c>
      <c r="B108" s="11" t="s">
        <v>20</v>
      </c>
      <c r="C108" s="12" t="s">
        <v>141</v>
      </c>
      <c r="D108" s="12" t="s">
        <v>93</v>
      </c>
      <c r="E108" s="22">
        <v>1821529</v>
      </c>
      <c r="F108" s="12" t="s">
        <v>145</v>
      </c>
      <c r="G108" s="10" t="s">
        <v>131</v>
      </c>
      <c r="H108" s="14" t="s">
        <v>120</v>
      </c>
      <c r="I108" s="10">
        <v>100</v>
      </c>
      <c r="J108" s="14">
        <v>100</v>
      </c>
      <c r="K108" s="15">
        <v>79.8857142857143</v>
      </c>
      <c r="L108" s="15">
        <f t="shared" si="2"/>
        <v>83.908571428571435</v>
      </c>
      <c r="M108" s="16" t="str">
        <f t="shared" si="3"/>
        <v>中等</v>
      </c>
      <c r="N108" s="10"/>
    </row>
    <row r="109" spans="1:14" s="9" customFormat="1" ht="18.75">
      <c r="A109" s="10">
        <v>105</v>
      </c>
      <c r="B109" s="11" t="s">
        <v>20</v>
      </c>
      <c r="C109" s="12" t="s">
        <v>141</v>
      </c>
      <c r="D109" s="12" t="s">
        <v>93</v>
      </c>
      <c r="E109" s="22">
        <v>1821528</v>
      </c>
      <c r="F109" s="12" t="s">
        <v>146</v>
      </c>
      <c r="G109" s="10" t="s">
        <v>131</v>
      </c>
      <c r="H109" s="14" t="s">
        <v>120</v>
      </c>
      <c r="I109" s="10">
        <v>100</v>
      </c>
      <c r="J109" s="10">
        <v>100</v>
      </c>
      <c r="K109" s="15">
        <v>80</v>
      </c>
      <c r="L109" s="15">
        <f t="shared" ref="L109:L172" si="4">I109*10%+K109*80%+10%*J109</f>
        <v>84</v>
      </c>
      <c r="M109" s="16" t="str">
        <f t="shared" si="3"/>
        <v>良好</v>
      </c>
      <c r="N109" s="10"/>
    </row>
    <row r="110" spans="1:14" s="9" customFormat="1" ht="18.75">
      <c r="A110" s="10">
        <v>106</v>
      </c>
      <c r="B110" s="11" t="s">
        <v>20</v>
      </c>
      <c r="C110" s="12" t="s">
        <v>141</v>
      </c>
      <c r="D110" s="12" t="s">
        <v>93</v>
      </c>
      <c r="E110" s="22">
        <v>1821527</v>
      </c>
      <c r="F110" s="12" t="s">
        <v>147</v>
      </c>
      <c r="G110" s="10" t="s">
        <v>131</v>
      </c>
      <c r="H110" s="14" t="s">
        <v>120</v>
      </c>
      <c r="I110" s="10">
        <v>100</v>
      </c>
      <c r="J110" s="14">
        <v>100</v>
      </c>
      <c r="K110" s="15">
        <v>79.714285714285694</v>
      </c>
      <c r="L110" s="15">
        <f t="shared" si="4"/>
        <v>83.771428571428558</v>
      </c>
      <c r="M110" s="16" t="str">
        <f t="shared" si="3"/>
        <v>中等</v>
      </c>
      <c r="N110" s="10"/>
    </row>
    <row r="111" spans="1:14" s="9" customFormat="1" ht="18.75">
      <c r="A111" s="10">
        <v>107</v>
      </c>
      <c r="B111" s="11" t="s">
        <v>20</v>
      </c>
      <c r="C111" s="12" t="s">
        <v>141</v>
      </c>
      <c r="D111" s="12" t="s">
        <v>93</v>
      </c>
      <c r="E111" s="22">
        <v>1821526</v>
      </c>
      <c r="F111" s="12" t="s">
        <v>148</v>
      </c>
      <c r="G111" s="10" t="s">
        <v>131</v>
      </c>
      <c r="H111" s="14" t="s">
        <v>120</v>
      </c>
      <c r="I111" s="10">
        <v>100</v>
      </c>
      <c r="J111" s="10">
        <v>100</v>
      </c>
      <c r="K111" s="15">
        <v>80</v>
      </c>
      <c r="L111" s="15">
        <f t="shared" si="4"/>
        <v>84</v>
      </c>
      <c r="M111" s="16" t="str">
        <f t="shared" si="3"/>
        <v>良好</v>
      </c>
      <c r="N111" s="10"/>
    </row>
    <row r="112" spans="1:14" s="9" customFormat="1" ht="18.75">
      <c r="A112" s="10">
        <v>108</v>
      </c>
      <c r="B112" s="11" t="s">
        <v>20</v>
      </c>
      <c r="C112" s="12" t="s">
        <v>141</v>
      </c>
      <c r="D112" s="12" t="s">
        <v>93</v>
      </c>
      <c r="E112" s="22">
        <v>1821525</v>
      </c>
      <c r="F112" s="12" t="s">
        <v>149</v>
      </c>
      <c r="G112" s="10" t="s">
        <v>131</v>
      </c>
      <c r="H112" s="14" t="s">
        <v>120</v>
      </c>
      <c r="I112" s="10">
        <v>100</v>
      </c>
      <c r="J112" s="14">
        <v>100</v>
      </c>
      <c r="K112" s="15">
        <v>80</v>
      </c>
      <c r="L112" s="15">
        <f t="shared" si="4"/>
        <v>84</v>
      </c>
      <c r="M112" s="16" t="str">
        <f t="shared" si="3"/>
        <v>良好</v>
      </c>
      <c r="N112" s="10"/>
    </row>
    <row r="113" spans="1:14" s="9" customFormat="1" ht="18.75">
      <c r="A113" s="10">
        <v>109</v>
      </c>
      <c r="B113" s="11" t="s">
        <v>20</v>
      </c>
      <c r="C113" s="12" t="s">
        <v>141</v>
      </c>
      <c r="D113" s="12" t="s">
        <v>93</v>
      </c>
      <c r="E113" s="22">
        <v>1821524</v>
      </c>
      <c r="F113" s="12" t="s">
        <v>150</v>
      </c>
      <c r="G113" s="10" t="s">
        <v>131</v>
      </c>
      <c r="H113" s="14" t="s">
        <v>120</v>
      </c>
      <c r="I113" s="10">
        <v>100</v>
      </c>
      <c r="J113" s="10">
        <v>100</v>
      </c>
      <c r="K113" s="15">
        <v>78.685714285714297</v>
      </c>
      <c r="L113" s="15">
        <f t="shared" si="4"/>
        <v>82.948571428571441</v>
      </c>
      <c r="M113" s="16" t="str">
        <f t="shared" si="3"/>
        <v>中等</v>
      </c>
      <c r="N113" s="10"/>
    </row>
    <row r="114" spans="1:14" s="9" customFormat="1" ht="18.75">
      <c r="A114" s="10">
        <v>110</v>
      </c>
      <c r="B114" s="11" t="s">
        <v>20</v>
      </c>
      <c r="C114" s="12" t="s">
        <v>141</v>
      </c>
      <c r="D114" s="12" t="s">
        <v>93</v>
      </c>
      <c r="E114" s="22">
        <v>1821523</v>
      </c>
      <c r="F114" s="12" t="s">
        <v>151</v>
      </c>
      <c r="G114" s="10" t="s">
        <v>131</v>
      </c>
      <c r="H114" s="14" t="s">
        <v>120</v>
      </c>
      <c r="I114" s="10">
        <v>100</v>
      </c>
      <c r="J114" s="14">
        <v>100</v>
      </c>
      <c r="K114" s="15">
        <v>78.228571428571399</v>
      </c>
      <c r="L114" s="15">
        <f t="shared" si="4"/>
        <v>82.582857142857122</v>
      </c>
      <c r="M114" s="16" t="str">
        <f t="shared" si="3"/>
        <v>中等</v>
      </c>
      <c r="N114" s="10"/>
    </row>
    <row r="115" spans="1:14" s="9" customFormat="1" ht="18.75">
      <c r="A115" s="10">
        <v>111</v>
      </c>
      <c r="B115" s="11" t="s">
        <v>20</v>
      </c>
      <c r="C115" s="12" t="s">
        <v>141</v>
      </c>
      <c r="D115" s="12" t="s">
        <v>93</v>
      </c>
      <c r="E115" s="22">
        <v>1821522</v>
      </c>
      <c r="F115" s="12" t="s">
        <v>152</v>
      </c>
      <c r="G115" s="10" t="s">
        <v>131</v>
      </c>
      <c r="H115" s="14" t="s">
        <v>120</v>
      </c>
      <c r="I115" s="10">
        <v>100</v>
      </c>
      <c r="J115" s="10">
        <v>100</v>
      </c>
      <c r="K115" s="15">
        <v>78.971428571428604</v>
      </c>
      <c r="L115" s="15">
        <f t="shared" si="4"/>
        <v>83.177142857142883</v>
      </c>
      <c r="M115" s="16" t="str">
        <f t="shared" si="3"/>
        <v>中等</v>
      </c>
      <c r="N115" s="10"/>
    </row>
    <row r="116" spans="1:14" s="9" customFormat="1" ht="18.75">
      <c r="A116" s="10">
        <v>112</v>
      </c>
      <c r="B116" s="11" t="s">
        <v>20</v>
      </c>
      <c r="C116" s="12" t="s">
        <v>141</v>
      </c>
      <c r="D116" s="12" t="s">
        <v>93</v>
      </c>
      <c r="E116" s="22">
        <v>1821521</v>
      </c>
      <c r="F116" s="12" t="s">
        <v>153</v>
      </c>
      <c r="G116" s="10" t="s">
        <v>131</v>
      </c>
      <c r="H116" s="14" t="s">
        <v>120</v>
      </c>
      <c r="I116" s="10">
        <v>100</v>
      </c>
      <c r="J116" s="14">
        <v>100</v>
      </c>
      <c r="K116" s="15">
        <v>79.542857142857102</v>
      </c>
      <c r="L116" s="15">
        <f t="shared" si="4"/>
        <v>83.634285714285681</v>
      </c>
      <c r="M116" s="16" t="str">
        <f t="shared" si="3"/>
        <v>中等</v>
      </c>
      <c r="N116" s="10"/>
    </row>
    <row r="117" spans="1:14" s="9" customFormat="1" ht="18.75">
      <c r="A117" s="10">
        <v>113</v>
      </c>
      <c r="B117" s="11" t="s">
        <v>20</v>
      </c>
      <c r="C117" s="12" t="s">
        <v>141</v>
      </c>
      <c r="D117" s="12" t="s">
        <v>93</v>
      </c>
      <c r="E117" s="22">
        <v>1821520</v>
      </c>
      <c r="F117" s="12" t="s">
        <v>154</v>
      </c>
      <c r="G117" s="10" t="s">
        <v>131</v>
      </c>
      <c r="H117" s="14" t="s">
        <v>120</v>
      </c>
      <c r="I117" s="10">
        <v>100</v>
      </c>
      <c r="J117" s="10">
        <v>100</v>
      </c>
      <c r="K117" s="15">
        <v>79.599999999999994</v>
      </c>
      <c r="L117" s="15">
        <f t="shared" si="4"/>
        <v>83.68</v>
      </c>
      <c r="M117" s="16" t="str">
        <f t="shared" si="3"/>
        <v>中等</v>
      </c>
      <c r="N117" s="10"/>
    </row>
    <row r="118" spans="1:14" s="9" customFormat="1" ht="18.75">
      <c r="A118" s="10">
        <v>114</v>
      </c>
      <c r="B118" s="11" t="s">
        <v>20</v>
      </c>
      <c r="C118" s="12" t="s">
        <v>141</v>
      </c>
      <c r="D118" s="12" t="s">
        <v>93</v>
      </c>
      <c r="E118" s="22">
        <v>1821519</v>
      </c>
      <c r="F118" s="12" t="s">
        <v>155</v>
      </c>
      <c r="G118" s="10" t="s">
        <v>131</v>
      </c>
      <c r="H118" s="14" t="s">
        <v>120</v>
      </c>
      <c r="I118" s="10">
        <v>100</v>
      </c>
      <c r="J118" s="14">
        <v>100</v>
      </c>
      <c r="K118" s="15">
        <v>79.428571428571402</v>
      </c>
      <c r="L118" s="15">
        <f t="shared" si="4"/>
        <v>83.542857142857116</v>
      </c>
      <c r="M118" s="16" t="str">
        <f t="shared" si="3"/>
        <v>中等</v>
      </c>
      <c r="N118" s="10"/>
    </row>
    <row r="119" spans="1:14" s="9" customFormat="1" ht="18.75">
      <c r="A119" s="10">
        <v>115</v>
      </c>
      <c r="B119" s="11" t="s">
        <v>20</v>
      </c>
      <c r="C119" s="12" t="s">
        <v>141</v>
      </c>
      <c r="D119" s="12" t="s">
        <v>93</v>
      </c>
      <c r="E119" s="22">
        <v>1821517</v>
      </c>
      <c r="F119" s="12" t="s">
        <v>156</v>
      </c>
      <c r="G119" s="10" t="s">
        <v>131</v>
      </c>
      <c r="H119" s="14" t="s">
        <v>120</v>
      </c>
      <c r="I119" s="10">
        <v>100</v>
      </c>
      <c r="J119" s="10">
        <v>100</v>
      </c>
      <c r="K119" s="15">
        <v>79.314285714285703</v>
      </c>
      <c r="L119" s="15">
        <f t="shared" si="4"/>
        <v>83.451428571428565</v>
      </c>
      <c r="M119" s="16" t="str">
        <f t="shared" si="3"/>
        <v>中等</v>
      </c>
      <c r="N119" s="10"/>
    </row>
    <row r="120" spans="1:14" s="9" customFormat="1" ht="18.75">
      <c r="A120" s="10">
        <v>116</v>
      </c>
      <c r="B120" s="11" t="s">
        <v>20</v>
      </c>
      <c r="C120" s="12" t="s">
        <v>141</v>
      </c>
      <c r="D120" s="12" t="s">
        <v>93</v>
      </c>
      <c r="E120" s="22">
        <v>1821516</v>
      </c>
      <c r="F120" s="12" t="s">
        <v>157</v>
      </c>
      <c r="G120" s="10" t="s">
        <v>131</v>
      </c>
      <c r="H120" s="14" t="s">
        <v>120</v>
      </c>
      <c r="I120" s="10">
        <v>100</v>
      </c>
      <c r="J120" s="14">
        <v>100</v>
      </c>
      <c r="K120" s="23">
        <v>80</v>
      </c>
      <c r="L120" s="15">
        <f t="shared" si="4"/>
        <v>84</v>
      </c>
      <c r="M120" s="16" t="str">
        <f t="shared" si="3"/>
        <v>良好</v>
      </c>
      <c r="N120" s="10"/>
    </row>
    <row r="121" spans="1:14" s="9" customFormat="1" ht="18.75">
      <c r="A121" s="10">
        <v>117</v>
      </c>
      <c r="B121" s="11" t="s">
        <v>20</v>
      </c>
      <c r="C121" s="12" t="s">
        <v>141</v>
      </c>
      <c r="D121" s="12" t="s">
        <v>93</v>
      </c>
      <c r="E121" s="22">
        <v>1821515</v>
      </c>
      <c r="F121" s="12" t="s">
        <v>158</v>
      </c>
      <c r="G121" s="10" t="s">
        <v>131</v>
      </c>
      <c r="H121" s="14" t="s">
        <v>120</v>
      </c>
      <c r="I121" s="10">
        <v>100</v>
      </c>
      <c r="J121" s="10">
        <v>100</v>
      </c>
      <c r="K121" s="15">
        <v>78.400000000000006</v>
      </c>
      <c r="L121" s="15">
        <f t="shared" si="4"/>
        <v>82.72</v>
      </c>
      <c r="M121" s="16" t="str">
        <f t="shared" si="3"/>
        <v>中等</v>
      </c>
      <c r="N121" s="10"/>
    </row>
    <row r="122" spans="1:14" s="9" customFormat="1" ht="18.75">
      <c r="A122" s="10">
        <v>118</v>
      </c>
      <c r="B122" s="11" t="s">
        <v>20</v>
      </c>
      <c r="C122" s="12" t="s">
        <v>141</v>
      </c>
      <c r="D122" s="12" t="s">
        <v>93</v>
      </c>
      <c r="E122" s="22">
        <v>1821514</v>
      </c>
      <c r="F122" s="12" t="s">
        <v>159</v>
      </c>
      <c r="G122" s="10" t="s">
        <v>131</v>
      </c>
      <c r="H122" s="14" t="s">
        <v>120</v>
      </c>
      <c r="I122" s="10">
        <v>100</v>
      </c>
      <c r="J122" s="14">
        <v>100</v>
      </c>
      <c r="K122" s="15">
        <v>80</v>
      </c>
      <c r="L122" s="15">
        <f t="shared" si="4"/>
        <v>84</v>
      </c>
      <c r="M122" s="16" t="str">
        <f t="shared" si="3"/>
        <v>良好</v>
      </c>
      <c r="N122" s="10"/>
    </row>
    <row r="123" spans="1:14" s="9" customFormat="1" ht="18.75">
      <c r="A123" s="10">
        <v>119</v>
      </c>
      <c r="B123" s="11" t="s">
        <v>20</v>
      </c>
      <c r="C123" s="12" t="s">
        <v>141</v>
      </c>
      <c r="D123" s="12" t="s">
        <v>93</v>
      </c>
      <c r="E123" s="22">
        <v>1821513</v>
      </c>
      <c r="F123" s="12" t="s">
        <v>160</v>
      </c>
      <c r="G123" s="10" t="s">
        <v>131</v>
      </c>
      <c r="H123" s="14" t="s">
        <v>120</v>
      </c>
      <c r="I123" s="10">
        <v>100</v>
      </c>
      <c r="J123" s="10">
        <v>100</v>
      </c>
      <c r="K123" s="15">
        <v>77.542857142857102</v>
      </c>
      <c r="L123" s="15">
        <f t="shared" si="4"/>
        <v>82.034285714285687</v>
      </c>
      <c r="M123" s="16" t="str">
        <f t="shared" si="3"/>
        <v>中等</v>
      </c>
      <c r="N123" s="10"/>
    </row>
    <row r="124" spans="1:14" s="9" customFormat="1" ht="18.75">
      <c r="A124" s="10">
        <v>120</v>
      </c>
      <c r="B124" s="11" t="s">
        <v>20</v>
      </c>
      <c r="C124" s="12" t="s">
        <v>141</v>
      </c>
      <c r="D124" s="12" t="s">
        <v>93</v>
      </c>
      <c r="E124" s="22">
        <v>1821512</v>
      </c>
      <c r="F124" s="12" t="s">
        <v>161</v>
      </c>
      <c r="G124" s="10" t="s">
        <v>131</v>
      </c>
      <c r="H124" s="14" t="s">
        <v>120</v>
      </c>
      <c r="I124" s="10">
        <v>100</v>
      </c>
      <c r="J124" s="14">
        <v>100</v>
      </c>
      <c r="K124" s="15">
        <v>80</v>
      </c>
      <c r="L124" s="15">
        <f t="shared" si="4"/>
        <v>84</v>
      </c>
      <c r="M124" s="16" t="str">
        <f t="shared" si="3"/>
        <v>良好</v>
      </c>
      <c r="N124" s="10"/>
    </row>
    <row r="125" spans="1:14" s="9" customFormat="1" ht="18.75">
      <c r="A125" s="10">
        <v>121</v>
      </c>
      <c r="B125" s="11" t="s">
        <v>20</v>
      </c>
      <c r="C125" s="12" t="s">
        <v>162</v>
      </c>
      <c r="D125" s="12" t="s">
        <v>163</v>
      </c>
      <c r="E125" s="10">
        <v>1821906</v>
      </c>
      <c r="F125" s="12" t="s">
        <v>164</v>
      </c>
      <c r="G125" s="10" t="s">
        <v>165</v>
      </c>
      <c r="H125" s="10" t="s">
        <v>166</v>
      </c>
      <c r="I125" s="10">
        <v>100</v>
      </c>
      <c r="J125" s="10">
        <v>100</v>
      </c>
      <c r="K125" s="15">
        <v>80</v>
      </c>
      <c r="L125" s="15">
        <f t="shared" si="4"/>
        <v>84</v>
      </c>
      <c r="M125" s="16" t="str">
        <f t="shared" si="3"/>
        <v>良好</v>
      </c>
      <c r="N125" s="10"/>
    </row>
    <row r="126" spans="1:14" s="9" customFormat="1" ht="18.75">
      <c r="A126" s="10">
        <v>122</v>
      </c>
      <c r="B126" s="11" t="s">
        <v>20</v>
      </c>
      <c r="C126" s="12" t="s">
        <v>162</v>
      </c>
      <c r="D126" s="12" t="s">
        <v>163</v>
      </c>
      <c r="E126" s="10">
        <v>1821907</v>
      </c>
      <c r="F126" s="12" t="s">
        <v>167</v>
      </c>
      <c r="G126" s="10" t="s">
        <v>165</v>
      </c>
      <c r="H126" s="10" t="s">
        <v>166</v>
      </c>
      <c r="I126" s="10">
        <v>100</v>
      </c>
      <c r="J126" s="14">
        <v>100</v>
      </c>
      <c r="K126" s="15">
        <v>80.057142857142907</v>
      </c>
      <c r="L126" s="15">
        <f t="shared" si="4"/>
        <v>84.045714285714325</v>
      </c>
      <c r="M126" s="16" t="str">
        <f t="shared" si="3"/>
        <v>优秀</v>
      </c>
      <c r="N126" s="10"/>
    </row>
    <row r="127" spans="1:14" s="9" customFormat="1" ht="18.75">
      <c r="A127" s="10">
        <v>123</v>
      </c>
      <c r="B127" s="11" t="s">
        <v>20</v>
      </c>
      <c r="C127" s="12" t="s">
        <v>162</v>
      </c>
      <c r="D127" s="12" t="s">
        <v>163</v>
      </c>
      <c r="E127" s="10">
        <v>1821910</v>
      </c>
      <c r="F127" s="12" t="s">
        <v>168</v>
      </c>
      <c r="G127" s="10" t="s">
        <v>165</v>
      </c>
      <c r="H127" s="10" t="s">
        <v>166</v>
      </c>
      <c r="I127" s="10">
        <v>100</v>
      </c>
      <c r="J127" s="10">
        <v>100</v>
      </c>
      <c r="K127" s="15">
        <v>79.971428571428604</v>
      </c>
      <c r="L127" s="15">
        <f t="shared" si="4"/>
        <v>83.977142857142894</v>
      </c>
      <c r="M127" s="16" t="str">
        <f t="shared" si="3"/>
        <v>中等</v>
      </c>
      <c r="N127" s="10"/>
    </row>
    <row r="128" spans="1:14" s="9" customFormat="1" ht="18.75">
      <c r="A128" s="10">
        <v>124</v>
      </c>
      <c r="B128" s="11" t="s">
        <v>20</v>
      </c>
      <c r="C128" s="12" t="s">
        <v>162</v>
      </c>
      <c r="D128" s="12" t="s">
        <v>163</v>
      </c>
      <c r="E128" s="10">
        <v>1821911</v>
      </c>
      <c r="F128" s="12" t="s">
        <v>169</v>
      </c>
      <c r="G128" s="10" t="s">
        <v>165</v>
      </c>
      <c r="H128" s="10" t="s">
        <v>166</v>
      </c>
      <c r="I128" s="10">
        <v>100</v>
      </c>
      <c r="J128" s="14">
        <v>100</v>
      </c>
      <c r="K128" s="15">
        <v>79.8857142857143</v>
      </c>
      <c r="L128" s="15">
        <f t="shared" si="4"/>
        <v>83.908571428571435</v>
      </c>
      <c r="M128" s="16" t="str">
        <f t="shared" si="3"/>
        <v>中等</v>
      </c>
      <c r="N128" s="10"/>
    </row>
    <row r="129" spans="1:14" s="9" customFormat="1" ht="18.75">
      <c r="A129" s="10">
        <v>125</v>
      </c>
      <c r="B129" s="11" t="s">
        <v>20</v>
      </c>
      <c r="C129" s="12" t="s">
        <v>162</v>
      </c>
      <c r="D129" s="12" t="s">
        <v>163</v>
      </c>
      <c r="E129" s="13">
        <v>1821901</v>
      </c>
      <c r="F129" s="12" t="s">
        <v>170</v>
      </c>
      <c r="G129" s="10" t="s">
        <v>171</v>
      </c>
      <c r="H129" s="10" t="s">
        <v>166</v>
      </c>
      <c r="I129" s="10">
        <v>100</v>
      </c>
      <c r="J129" s="10">
        <v>100</v>
      </c>
      <c r="K129" s="23">
        <v>80.228571428571399</v>
      </c>
      <c r="L129" s="15">
        <f t="shared" si="4"/>
        <v>84.182857142857117</v>
      </c>
      <c r="M129" s="16" t="str">
        <f t="shared" si="3"/>
        <v>优秀</v>
      </c>
      <c r="N129" s="10"/>
    </row>
    <row r="130" spans="1:14" s="9" customFormat="1" ht="18.75">
      <c r="A130" s="10">
        <v>126</v>
      </c>
      <c r="B130" s="11" t="s">
        <v>20</v>
      </c>
      <c r="C130" s="12" t="s">
        <v>162</v>
      </c>
      <c r="D130" s="12" t="s">
        <v>163</v>
      </c>
      <c r="E130" s="13">
        <v>1821903</v>
      </c>
      <c r="F130" s="12" t="s">
        <v>172</v>
      </c>
      <c r="G130" s="10" t="s">
        <v>171</v>
      </c>
      <c r="H130" s="10" t="s">
        <v>166</v>
      </c>
      <c r="I130" s="10">
        <v>100</v>
      </c>
      <c r="J130" s="14">
        <v>100</v>
      </c>
      <c r="K130" s="15">
        <v>80.285714285714306</v>
      </c>
      <c r="L130" s="15">
        <f t="shared" si="4"/>
        <v>84.228571428571442</v>
      </c>
      <c r="M130" s="16" t="str">
        <f t="shared" si="3"/>
        <v>优秀</v>
      </c>
      <c r="N130" s="10"/>
    </row>
    <row r="131" spans="1:14" s="9" customFormat="1" ht="18.75">
      <c r="A131" s="10">
        <v>127</v>
      </c>
      <c r="B131" s="11" t="s">
        <v>20</v>
      </c>
      <c r="C131" s="12" t="s">
        <v>162</v>
      </c>
      <c r="D131" s="12" t="s">
        <v>163</v>
      </c>
      <c r="E131" s="13">
        <v>1821898</v>
      </c>
      <c r="F131" s="12" t="s">
        <v>173</v>
      </c>
      <c r="G131" s="10" t="s">
        <v>171</v>
      </c>
      <c r="H131" s="10" t="s">
        <v>166</v>
      </c>
      <c r="I131" s="10">
        <v>100</v>
      </c>
      <c r="J131" s="10">
        <v>100</v>
      </c>
      <c r="K131" s="15">
        <v>80.342857142857198</v>
      </c>
      <c r="L131" s="15">
        <f t="shared" si="4"/>
        <v>84.274285714285767</v>
      </c>
      <c r="M131" s="16" t="str">
        <f t="shared" si="3"/>
        <v>优秀</v>
      </c>
      <c r="N131" s="10"/>
    </row>
    <row r="132" spans="1:14" s="9" customFormat="1" ht="18.75">
      <c r="A132" s="10">
        <v>128</v>
      </c>
      <c r="B132" s="11" t="s">
        <v>20</v>
      </c>
      <c r="C132" s="12" t="s">
        <v>162</v>
      </c>
      <c r="D132" s="12" t="s">
        <v>163</v>
      </c>
      <c r="E132" s="13">
        <v>1821899</v>
      </c>
      <c r="F132" s="12" t="s">
        <v>174</v>
      </c>
      <c r="G132" s="10" t="s">
        <v>171</v>
      </c>
      <c r="H132" s="10" t="s">
        <v>166</v>
      </c>
      <c r="I132" s="10">
        <v>100</v>
      </c>
      <c r="J132" s="14">
        <v>100</v>
      </c>
      <c r="K132" s="15">
        <v>80.400000000000006</v>
      </c>
      <c r="L132" s="15">
        <f t="shared" si="4"/>
        <v>84.320000000000007</v>
      </c>
      <c r="M132" s="16" t="str">
        <f t="shared" si="3"/>
        <v>优秀</v>
      </c>
      <c r="N132" s="10"/>
    </row>
    <row r="133" spans="1:14" s="9" customFormat="1" ht="18.75">
      <c r="A133" s="10">
        <v>129</v>
      </c>
      <c r="B133" s="11" t="s">
        <v>20</v>
      </c>
      <c r="C133" s="12" t="s">
        <v>162</v>
      </c>
      <c r="D133" s="12" t="s">
        <v>163</v>
      </c>
      <c r="E133" s="13">
        <v>1821895</v>
      </c>
      <c r="F133" s="12" t="s">
        <v>175</v>
      </c>
      <c r="G133" s="10" t="s">
        <v>171</v>
      </c>
      <c r="H133" s="10" t="s">
        <v>166</v>
      </c>
      <c r="I133" s="10">
        <v>100</v>
      </c>
      <c r="J133" s="10">
        <v>100</v>
      </c>
      <c r="K133" s="15">
        <v>80.457142857142898</v>
      </c>
      <c r="L133" s="15">
        <f t="shared" si="4"/>
        <v>84.365714285714319</v>
      </c>
      <c r="M133" s="16" t="str">
        <f t="shared" ref="M133:M196" si="5">IF(L133&lt;60,"不及格",IF(L133&lt;80,"及格",IF(L133&lt;84,"中等",IF(L133=84,"良好",IF(L133&gt;84,"优秀")))))</f>
        <v>优秀</v>
      </c>
      <c r="N133" s="10"/>
    </row>
    <row r="134" spans="1:14" s="9" customFormat="1" ht="18.75">
      <c r="A134" s="10">
        <v>130</v>
      </c>
      <c r="B134" s="11" t="s">
        <v>20</v>
      </c>
      <c r="C134" s="12" t="s">
        <v>162</v>
      </c>
      <c r="D134" s="12" t="s">
        <v>163</v>
      </c>
      <c r="E134" s="13">
        <v>1821897</v>
      </c>
      <c r="F134" s="12" t="s">
        <v>176</v>
      </c>
      <c r="G134" s="10" t="s">
        <v>171</v>
      </c>
      <c r="H134" s="10" t="s">
        <v>166</v>
      </c>
      <c r="I134" s="10">
        <v>100</v>
      </c>
      <c r="J134" s="14">
        <v>100</v>
      </c>
      <c r="K134" s="15">
        <v>80.514285714285705</v>
      </c>
      <c r="L134" s="15">
        <f t="shared" si="4"/>
        <v>84.411428571428573</v>
      </c>
      <c r="M134" s="16" t="str">
        <f t="shared" si="5"/>
        <v>优秀</v>
      </c>
      <c r="N134" s="10"/>
    </row>
    <row r="135" spans="1:14" s="9" customFormat="1" ht="18.75">
      <c r="A135" s="10">
        <v>131</v>
      </c>
      <c r="B135" s="11" t="s">
        <v>20</v>
      </c>
      <c r="C135" s="12" t="s">
        <v>162</v>
      </c>
      <c r="D135" s="12" t="s">
        <v>163</v>
      </c>
      <c r="E135" s="13">
        <v>1821930</v>
      </c>
      <c r="F135" s="12" t="s">
        <v>177</v>
      </c>
      <c r="G135" s="10" t="s">
        <v>165</v>
      </c>
      <c r="H135" s="10" t="s">
        <v>166</v>
      </c>
      <c r="I135" s="10">
        <v>100</v>
      </c>
      <c r="J135" s="10">
        <v>100</v>
      </c>
      <c r="K135" s="15">
        <v>80.571428571428598</v>
      </c>
      <c r="L135" s="15">
        <f t="shared" si="4"/>
        <v>84.457142857142884</v>
      </c>
      <c r="M135" s="16" t="str">
        <f t="shared" si="5"/>
        <v>优秀</v>
      </c>
      <c r="N135" s="10"/>
    </row>
    <row r="136" spans="1:14" s="9" customFormat="1" ht="18.75">
      <c r="A136" s="10">
        <v>132</v>
      </c>
      <c r="B136" s="11" t="s">
        <v>20</v>
      </c>
      <c r="C136" s="12" t="s">
        <v>162</v>
      </c>
      <c r="D136" s="12" t="s">
        <v>163</v>
      </c>
      <c r="E136" s="13">
        <v>1821932</v>
      </c>
      <c r="F136" s="12" t="s">
        <v>178</v>
      </c>
      <c r="G136" s="10" t="s">
        <v>165</v>
      </c>
      <c r="H136" s="10" t="s">
        <v>166</v>
      </c>
      <c r="I136" s="10">
        <v>100</v>
      </c>
      <c r="J136" s="14">
        <v>100</v>
      </c>
      <c r="K136" s="15">
        <v>80.628571428571405</v>
      </c>
      <c r="L136" s="15">
        <f t="shared" si="4"/>
        <v>84.502857142857124</v>
      </c>
      <c r="M136" s="16" t="str">
        <f t="shared" si="5"/>
        <v>优秀</v>
      </c>
      <c r="N136" s="10"/>
    </row>
    <row r="137" spans="1:14" s="9" customFormat="1" ht="18.75">
      <c r="A137" s="10">
        <v>133</v>
      </c>
      <c r="B137" s="11" t="s">
        <v>20</v>
      </c>
      <c r="C137" s="12" t="s">
        <v>162</v>
      </c>
      <c r="D137" s="12" t="s">
        <v>163</v>
      </c>
      <c r="E137" s="13">
        <v>1821927</v>
      </c>
      <c r="F137" s="12" t="s">
        <v>179</v>
      </c>
      <c r="G137" s="10" t="s">
        <v>165</v>
      </c>
      <c r="H137" s="10" t="s">
        <v>166</v>
      </c>
      <c r="I137" s="10">
        <v>100</v>
      </c>
      <c r="J137" s="10">
        <v>100</v>
      </c>
      <c r="K137" s="15">
        <v>80.685714285714297</v>
      </c>
      <c r="L137" s="15">
        <f t="shared" si="4"/>
        <v>84.548571428571435</v>
      </c>
      <c r="M137" s="16" t="str">
        <f t="shared" si="5"/>
        <v>优秀</v>
      </c>
      <c r="N137" s="10"/>
    </row>
    <row r="138" spans="1:14" s="9" customFormat="1" ht="18.75">
      <c r="A138" s="10">
        <v>134</v>
      </c>
      <c r="B138" s="11" t="s">
        <v>20</v>
      </c>
      <c r="C138" s="12" t="s">
        <v>162</v>
      </c>
      <c r="D138" s="12" t="s">
        <v>163</v>
      </c>
      <c r="E138" s="13">
        <v>1821929</v>
      </c>
      <c r="F138" s="12" t="s">
        <v>180</v>
      </c>
      <c r="G138" s="10" t="s">
        <v>165</v>
      </c>
      <c r="H138" s="10" t="s">
        <v>166</v>
      </c>
      <c r="I138" s="10">
        <v>100</v>
      </c>
      <c r="J138" s="14">
        <v>100</v>
      </c>
      <c r="K138" s="15">
        <v>80.742857142857105</v>
      </c>
      <c r="L138" s="15">
        <f t="shared" si="4"/>
        <v>84.594285714285689</v>
      </c>
      <c r="M138" s="16" t="str">
        <f t="shared" si="5"/>
        <v>优秀</v>
      </c>
      <c r="N138" s="10"/>
    </row>
    <row r="139" spans="1:14" s="9" customFormat="1" ht="18.75">
      <c r="A139" s="10">
        <v>135</v>
      </c>
      <c r="B139" s="11" t="s">
        <v>20</v>
      </c>
      <c r="C139" s="12" t="s">
        <v>162</v>
      </c>
      <c r="D139" s="12" t="s">
        <v>163</v>
      </c>
      <c r="E139" s="13">
        <v>1821922</v>
      </c>
      <c r="F139" s="12" t="s">
        <v>181</v>
      </c>
      <c r="G139" s="10" t="s">
        <v>165</v>
      </c>
      <c r="H139" s="10" t="s">
        <v>166</v>
      </c>
      <c r="I139" s="10">
        <v>100</v>
      </c>
      <c r="J139" s="10">
        <v>100</v>
      </c>
      <c r="K139" s="15">
        <v>80.8</v>
      </c>
      <c r="L139" s="15">
        <f t="shared" si="4"/>
        <v>84.64</v>
      </c>
      <c r="M139" s="16" t="str">
        <f t="shared" si="5"/>
        <v>优秀</v>
      </c>
      <c r="N139" s="10"/>
    </row>
    <row r="140" spans="1:14" s="9" customFormat="1" ht="18.75">
      <c r="A140" s="10">
        <v>136</v>
      </c>
      <c r="B140" s="11" t="s">
        <v>20</v>
      </c>
      <c r="C140" s="12" t="s">
        <v>162</v>
      </c>
      <c r="D140" s="12" t="s">
        <v>163</v>
      </c>
      <c r="E140" s="13">
        <v>1821924</v>
      </c>
      <c r="F140" s="12" t="s">
        <v>182</v>
      </c>
      <c r="G140" s="10" t="s">
        <v>165</v>
      </c>
      <c r="H140" s="10" t="s">
        <v>166</v>
      </c>
      <c r="I140" s="10">
        <v>100</v>
      </c>
      <c r="J140" s="14">
        <v>100</v>
      </c>
      <c r="K140" s="15">
        <v>80.714285714285694</v>
      </c>
      <c r="L140" s="15">
        <f t="shared" si="4"/>
        <v>84.571428571428555</v>
      </c>
      <c r="M140" s="16" t="str">
        <f t="shared" si="5"/>
        <v>优秀</v>
      </c>
      <c r="N140" s="10"/>
    </row>
    <row r="141" spans="1:14" s="9" customFormat="1" ht="18.75">
      <c r="A141" s="10">
        <v>137</v>
      </c>
      <c r="B141" s="11" t="s">
        <v>20</v>
      </c>
      <c r="C141" s="12" t="s">
        <v>162</v>
      </c>
      <c r="D141" s="12" t="s">
        <v>163</v>
      </c>
      <c r="E141" s="13">
        <v>1821918</v>
      </c>
      <c r="F141" s="12" t="s">
        <v>183</v>
      </c>
      <c r="G141" s="10" t="s">
        <v>165</v>
      </c>
      <c r="H141" s="10" t="s">
        <v>166</v>
      </c>
      <c r="I141" s="10">
        <v>100</v>
      </c>
      <c r="J141" s="10">
        <v>100</v>
      </c>
      <c r="K141" s="15">
        <v>80.771428571428601</v>
      </c>
      <c r="L141" s="15">
        <f t="shared" si="4"/>
        <v>84.617142857142881</v>
      </c>
      <c r="M141" s="16" t="str">
        <f t="shared" si="5"/>
        <v>优秀</v>
      </c>
      <c r="N141" s="10"/>
    </row>
    <row r="142" spans="1:14" s="9" customFormat="1" ht="18.75">
      <c r="A142" s="10">
        <v>138</v>
      </c>
      <c r="B142" s="11" t="s">
        <v>20</v>
      </c>
      <c r="C142" s="12" t="s">
        <v>162</v>
      </c>
      <c r="D142" s="12" t="s">
        <v>163</v>
      </c>
      <c r="E142" s="13">
        <v>1821921</v>
      </c>
      <c r="F142" s="12" t="s">
        <v>184</v>
      </c>
      <c r="G142" s="10" t="s">
        <v>165</v>
      </c>
      <c r="H142" s="10" t="s">
        <v>166</v>
      </c>
      <c r="I142" s="10">
        <v>100</v>
      </c>
      <c r="J142" s="14">
        <v>100</v>
      </c>
      <c r="K142" s="15">
        <v>79.857142857142904</v>
      </c>
      <c r="L142" s="15">
        <f t="shared" si="4"/>
        <v>83.885714285714329</v>
      </c>
      <c r="M142" s="16" t="str">
        <f t="shared" si="5"/>
        <v>中等</v>
      </c>
      <c r="N142" s="10"/>
    </row>
    <row r="143" spans="1:14" s="9" customFormat="1" ht="18.75">
      <c r="A143" s="10">
        <v>139</v>
      </c>
      <c r="B143" s="11" t="s">
        <v>20</v>
      </c>
      <c r="C143" s="12" t="s">
        <v>162</v>
      </c>
      <c r="D143" s="12" t="s">
        <v>163</v>
      </c>
      <c r="E143" s="13">
        <v>1821912</v>
      </c>
      <c r="F143" s="12" t="s">
        <v>185</v>
      </c>
      <c r="G143" s="10" t="s">
        <v>165</v>
      </c>
      <c r="H143" s="10" t="s">
        <v>166</v>
      </c>
      <c r="I143" s="10">
        <v>100</v>
      </c>
      <c r="J143" s="10">
        <v>100</v>
      </c>
      <c r="K143" s="15">
        <v>80</v>
      </c>
      <c r="L143" s="15">
        <f t="shared" si="4"/>
        <v>84</v>
      </c>
      <c r="M143" s="16" t="str">
        <f t="shared" si="5"/>
        <v>良好</v>
      </c>
      <c r="N143" s="10"/>
    </row>
    <row r="144" spans="1:14" s="9" customFormat="1" ht="18.75">
      <c r="A144" s="10">
        <v>140</v>
      </c>
      <c r="B144" s="11" t="s">
        <v>20</v>
      </c>
      <c r="C144" s="12" t="s">
        <v>162</v>
      </c>
      <c r="D144" s="12" t="s">
        <v>163</v>
      </c>
      <c r="E144" s="13">
        <v>1821915</v>
      </c>
      <c r="F144" s="12" t="s">
        <v>186</v>
      </c>
      <c r="G144" s="10" t="s">
        <v>165</v>
      </c>
      <c r="H144" s="10" t="s">
        <v>166</v>
      </c>
      <c r="I144" s="10">
        <v>100</v>
      </c>
      <c r="J144" s="14">
        <v>100</v>
      </c>
      <c r="K144" s="15">
        <v>79.714285714285694</v>
      </c>
      <c r="L144" s="15">
        <f t="shared" si="4"/>
        <v>83.771428571428558</v>
      </c>
      <c r="M144" s="16" t="str">
        <f t="shared" si="5"/>
        <v>中等</v>
      </c>
      <c r="N144" s="10"/>
    </row>
    <row r="145" spans="1:14" s="9" customFormat="1" ht="18.75">
      <c r="A145" s="10">
        <v>141</v>
      </c>
      <c r="B145" s="11" t="s">
        <v>20</v>
      </c>
      <c r="C145" s="12" t="s">
        <v>187</v>
      </c>
      <c r="D145" s="12" t="s">
        <v>188</v>
      </c>
      <c r="E145" s="13">
        <v>1821895</v>
      </c>
      <c r="F145" s="12" t="s">
        <v>189</v>
      </c>
      <c r="G145" s="10" t="s">
        <v>24</v>
      </c>
      <c r="H145" s="10" t="s">
        <v>25</v>
      </c>
      <c r="I145" s="10">
        <v>100</v>
      </c>
      <c r="J145" s="10">
        <v>100</v>
      </c>
      <c r="K145" s="15">
        <v>80</v>
      </c>
      <c r="L145" s="15">
        <f t="shared" si="4"/>
        <v>84</v>
      </c>
      <c r="M145" s="16" t="str">
        <f t="shared" si="5"/>
        <v>良好</v>
      </c>
      <c r="N145" s="10"/>
    </row>
    <row r="146" spans="1:14" s="9" customFormat="1" ht="18.75">
      <c r="A146" s="10">
        <v>142</v>
      </c>
      <c r="B146" s="11" t="s">
        <v>20</v>
      </c>
      <c r="C146" s="12" t="s">
        <v>187</v>
      </c>
      <c r="D146" s="12" t="s">
        <v>188</v>
      </c>
      <c r="E146" s="22">
        <v>1821510</v>
      </c>
      <c r="F146" s="12" t="s">
        <v>190</v>
      </c>
      <c r="G146" s="10" t="s">
        <v>24</v>
      </c>
      <c r="H146" s="10" t="s">
        <v>25</v>
      </c>
      <c r="I146" s="10">
        <v>100</v>
      </c>
      <c r="J146" s="14">
        <v>100</v>
      </c>
      <c r="K146" s="15">
        <v>78.44</v>
      </c>
      <c r="L146" s="15">
        <f t="shared" si="4"/>
        <v>82.75200000000001</v>
      </c>
      <c r="M146" s="16" t="str">
        <f t="shared" si="5"/>
        <v>中等</v>
      </c>
      <c r="N146" s="10"/>
    </row>
    <row r="147" spans="1:14" s="9" customFormat="1" ht="18.75">
      <c r="A147" s="10">
        <v>143</v>
      </c>
      <c r="B147" s="11" t="s">
        <v>20</v>
      </c>
      <c r="C147" s="12" t="s">
        <v>187</v>
      </c>
      <c r="D147" s="12" t="s">
        <v>188</v>
      </c>
      <c r="E147" s="13">
        <v>1821897</v>
      </c>
      <c r="F147" s="12" t="s">
        <v>191</v>
      </c>
      <c r="G147" s="10" t="s">
        <v>24</v>
      </c>
      <c r="H147" s="10" t="s">
        <v>25</v>
      </c>
      <c r="I147" s="10">
        <v>100</v>
      </c>
      <c r="J147" s="10">
        <v>100</v>
      </c>
      <c r="K147" s="15">
        <v>79.451428571428593</v>
      </c>
      <c r="L147" s="15">
        <f t="shared" si="4"/>
        <v>83.561142857142869</v>
      </c>
      <c r="M147" s="16" t="str">
        <f t="shared" si="5"/>
        <v>中等</v>
      </c>
      <c r="N147" s="10"/>
    </row>
    <row r="148" spans="1:14" s="9" customFormat="1" ht="18.75">
      <c r="A148" s="10">
        <v>144</v>
      </c>
      <c r="B148" s="11" t="s">
        <v>20</v>
      </c>
      <c r="C148" s="12" t="s">
        <v>187</v>
      </c>
      <c r="D148" s="12" t="s">
        <v>188</v>
      </c>
      <c r="E148" s="22">
        <v>1821504</v>
      </c>
      <c r="F148" s="12" t="s">
        <v>192</v>
      </c>
      <c r="G148" s="10" t="s">
        <v>24</v>
      </c>
      <c r="H148" s="10" t="s">
        <v>25</v>
      </c>
      <c r="I148" s="10">
        <v>100</v>
      </c>
      <c r="J148" s="14">
        <v>100</v>
      </c>
      <c r="K148" s="15">
        <v>79.2</v>
      </c>
      <c r="L148" s="15">
        <f t="shared" si="4"/>
        <v>83.360000000000014</v>
      </c>
      <c r="M148" s="16" t="str">
        <f t="shared" si="5"/>
        <v>中等</v>
      </c>
      <c r="N148" s="10"/>
    </row>
    <row r="149" spans="1:14" s="9" customFormat="1" ht="18.75">
      <c r="A149" s="10">
        <v>145</v>
      </c>
      <c r="B149" s="11" t="s">
        <v>20</v>
      </c>
      <c r="C149" s="12" t="s">
        <v>187</v>
      </c>
      <c r="D149" s="12" t="s">
        <v>188</v>
      </c>
      <c r="E149" s="13">
        <v>1821921</v>
      </c>
      <c r="F149" s="12" t="s">
        <v>193</v>
      </c>
      <c r="G149" s="10" t="s">
        <v>24</v>
      </c>
      <c r="H149" s="10" t="s">
        <v>25</v>
      </c>
      <c r="I149" s="10">
        <v>100</v>
      </c>
      <c r="J149" s="10">
        <v>100</v>
      </c>
      <c r="K149" s="15">
        <v>77.428571428571402</v>
      </c>
      <c r="L149" s="15">
        <f t="shared" si="4"/>
        <v>81.942857142857122</v>
      </c>
      <c r="M149" s="16" t="str">
        <f t="shared" si="5"/>
        <v>中等</v>
      </c>
      <c r="N149" s="10"/>
    </row>
    <row r="150" spans="1:14" s="9" customFormat="1" ht="18.75">
      <c r="A150" s="10">
        <v>146</v>
      </c>
      <c r="B150" s="11" t="s">
        <v>20</v>
      </c>
      <c r="C150" s="12" t="s">
        <v>187</v>
      </c>
      <c r="D150" s="12" t="s">
        <v>188</v>
      </c>
      <c r="E150" s="22">
        <v>1821507</v>
      </c>
      <c r="F150" s="12" t="s">
        <v>194</v>
      </c>
      <c r="G150" s="10" t="s">
        <v>24</v>
      </c>
      <c r="H150" s="10" t="s">
        <v>25</v>
      </c>
      <c r="I150" s="10">
        <v>100</v>
      </c>
      <c r="J150" s="14">
        <v>100</v>
      </c>
      <c r="K150" s="15">
        <v>78.685714285714297</v>
      </c>
      <c r="L150" s="15">
        <f t="shared" si="4"/>
        <v>82.948571428571441</v>
      </c>
      <c r="M150" s="16" t="str">
        <f t="shared" si="5"/>
        <v>中等</v>
      </c>
      <c r="N150" s="10"/>
    </row>
    <row r="151" spans="1:14" s="9" customFormat="1" ht="18.75">
      <c r="A151" s="10">
        <v>147</v>
      </c>
      <c r="B151" s="11" t="s">
        <v>20</v>
      </c>
      <c r="C151" s="12" t="s">
        <v>187</v>
      </c>
      <c r="D151" s="12" t="s">
        <v>188</v>
      </c>
      <c r="E151" s="13">
        <v>1821899</v>
      </c>
      <c r="F151" s="12" t="s">
        <v>195</v>
      </c>
      <c r="G151" s="10" t="s">
        <v>24</v>
      </c>
      <c r="H151" s="10" t="s">
        <v>25</v>
      </c>
      <c r="I151" s="10">
        <v>100</v>
      </c>
      <c r="J151" s="10">
        <v>100</v>
      </c>
      <c r="K151" s="15">
        <v>79.239999999999995</v>
      </c>
      <c r="L151" s="15">
        <f t="shared" si="4"/>
        <v>83.391999999999996</v>
      </c>
      <c r="M151" s="16" t="str">
        <f t="shared" si="5"/>
        <v>中等</v>
      </c>
      <c r="N151" s="10"/>
    </row>
    <row r="152" spans="1:14" s="9" customFormat="1" ht="18.75">
      <c r="A152" s="10">
        <v>148</v>
      </c>
      <c r="B152" s="11" t="s">
        <v>20</v>
      </c>
      <c r="C152" s="12" t="s">
        <v>187</v>
      </c>
      <c r="D152" s="12" t="s">
        <v>188</v>
      </c>
      <c r="E152" s="13">
        <v>1821927</v>
      </c>
      <c r="F152" s="12" t="s">
        <v>196</v>
      </c>
      <c r="G152" s="10" t="s">
        <v>24</v>
      </c>
      <c r="H152" s="10" t="s">
        <v>25</v>
      </c>
      <c r="I152" s="10">
        <v>100</v>
      </c>
      <c r="J152" s="14">
        <v>100</v>
      </c>
      <c r="K152" s="15">
        <v>78.171428571428606</v>
      </c>
      <c r="L152" s="15">
        <f t="shared" si="4"/>
        <v>82.537142857142896</v>
      </c>
      <c r="M152" s="16" t="str">
        <f t="shared" si="5"/>
        <v>中等</v>
      </c>
      <c r="N152" s="10"/>
    </row>
    <row r="153" spans="1:14" s="9" customFormat="1" ht="18.75">
      <c r="A153" s="10">
        <v>149</v>
      </c>
      <c r="B153" s="11" t="s">
        <v>20</v>
      </c>
      <c r="C153" s="12" t="s">
        <v>187</v>
      </c>
      <c r="D153" s="12" t="s">
        <v>188</v>
      </c>
      <c r="E153" s="13">
        <v>1821930</v>
      </c>
      <c r="F153" s="12" t="s">
        <v>197</v>
      </c>
      <c r="G153" s="10" t="s">
        <v>24</v>
      </c>
      <c r="H153" s="10" t="s">
        <v>25</v>
      </c>
      <c r="I153" s="10">
        <v>100</v>
      </c>
      <c r="J153" s="10">
        <v>100</v>
      </c>
      <c r="K153" s="15">
        <v>79.571428571428598</v>
      </c>
      <c r="L153" s="15">
        <f t="shared" si="4"/>
        <v>83.657142857142873</v>
      </c>
      <c r="M153" s="16" t="str">
        <f t="shared" si="5"/>
        <v>中等</v>
      </c>
      <c r="N153" s="10"/>
    </row>
    <row r="154" spans="1:14" s="9" customFormat="1" ht="18.75">
      <c r="A154" s="10">
        <v>150</v>
      </c>
      <c r="B154" s="11" t="s">
        <v>20</v>
      </c>
      <c r="C154" s="12" t="s">
        <v>187</v>
      </c>
      <c r="D154" s="12" t="s">
        <v>188</v>
      </c>
      <c r="E154" s="13">
        <v>1821929</v>
      </c>
      <c r="F154" s="12" t="s">
        <v>198</v>
      </c>
      <c r="G154" s="10" t="s">
        <v>24</v>
      </c>
      <c r="H154" s="10" t="s">
        <v>25</v>
      </c>
      <c r="I154" s="10">
        <v>100</v>
      </c>
      <c r="J154" s="14">
        <v>100</v>
      </c>
      <c r="K154" s="15">
        <v>80</v>
      </c>
      <c r="L154" s="15">
        <f t="shared" si="4"/>
        <v>84</v>
      </c>
      <c r="M154" s="16" t="str">
        <f t="shared" si="5"/>
        <v>良好</v>
      </c>
      <c r="N154" s="10"/>
    </row>
    <row r="155" spans="1:14" s="9" customFormat="1" ht="18.75">
      <c r="A155" s="10">
        <v>151</v>
      </c>
      <c r="B155" s="11" t="s">
        <v>20</v>
      </c>
      <c r="C155" s="12" t="s">
        <v>187</v>
      </c>
      <c r="D155" s="12" t="s">
        <v>188</v>
      </c>
      <c r="E155" s="13">
        <v>1821912</v>
      </c>
      <c r="F155" s="12" t="s">
        <v>199</v>
      </c>
      <c r="G155" s="10" t="s">
        <v>24</v>
      </c>
      <c r="H155" s="10" t="s">
        <v>25</v>
      </c>
      <c r="I155" s="10">
        <v>100</v>
      </c>
      <c r="J155" s="10">
        <v>100</v>
      </c>
      <c r="K155" s="15">
        <v>80</v>
      </c>
      <c r="L155" s="15">
        <f t="shared" si="4"/>
        <v>84</v>
      </c>
      <c r="M155" s="16" t="str">
        <f t="shared" si="5"/>
        <v>良好</v>
      </c>
      <c r="N155" s="10"/>
    </row>
    <row r="156" spans="1:14" s="9" customFormat="1" ht="18.75">
      <c r="A156" s="10">
        <v>152</v>
      </c>
      <c r="B156" s="11" t="s">
        <v>20</v>
      </c>
      <c r="C156" s="12" t="s">
        <v>187</v>
      </c>
      <c r="D156" s="12" t="s">
        <v>188</v>
      </c>
      <c r="E156" s="13">
        <v>1821918</v>
      </c>
      <c r="F156" s="12" t="s">
        <v>200</v>
      </c>
      <c r="G156" s="10" t="s">
        <v>24</v>
      </c>
      <c r="H156" s="10" t="s">
        <v>25</v>
      </c>
      <c r="I156" s="10">
        <v>100</v>
      </c>
      <c r="J156" s="14">
        <v>100</v>
      </c>
      <c r="K156" s="15">
        <v>80</v>
      </c>
      <c r="L156" s="15">
        <f t="shared" si="4"/>
        <v>84</v>
      </c>
      <c r="M156" s="16" t="str">
        <f t="shared" si="5"/>
        <v>良好</v>
      </c>
      <c r="N156" s="10"/>
    </row>
    <row r="157" spans="1:14" s="9" customFormat="1" ht="18.75">
      <c r="A157" s="10">
        <v>153</v>
      </c>
      <c r="B157" s="11" t="s">
        <v>20</v>
      </c>
      <c r="C157" s="12" t="s">
        <v>187</v>
      </c>
      <c r="D157" s="12" t="s">
        <v>188</v>
      </c>
      <c r="E157" s="13">
        <v>1821903</v>
      </c>
      <c r="F157" s="12" t="s">
        <v>201</v>
      </c>
      <c r="G157" s="10" t="s">
        <v>24</v>
      </c>
      <c r="H157" s="10" t="s">
        <v>25</v>
      </c>
      <c r="I157" s="10">
        <v>100</v>
      </c>
      <c r="J157" s="10">
        <v>100</v>
      </c>
      <c r="K157" s="15">
        <v>79.428571428571402</v>
      </c>
      <c r="L157" s="15">
        <f t="shared" si="4"/>
        <v>83.542857142857116</v>
      </c>
      <c r="M157" s="16" t="str">
        <f t="shared" si="5"/>
        <v>中等</v>
      </c>
      <c r="N157" s="10"/>
    </row>
    <row r="158" spans="1:14" s="9" customFormat="1" ht="18.75">
      <c r="A158" s="10">
        <v>154</v>
      </c>
      <c r="B158" s="11" t="s">
        <v>20</v>
      </c>
      <c r="C158" s="12" t="s">
        <v>187</v>
      </c>
      <c r="D158" s="12" t="s">
        <v>188</v>
      </c>
      <c r="E158" s="13">
        <v>1820699</v>
      </c>
      <c r="F158" s="12" t="s">
        <v>202</v>
      </c>
      <c r="G158" s="10" t="s">
        <v>24</v>
      </c>
      <c r="H158" s="10" t="s">
        <v>25</v>
      </c>
      <c r="I158" s="10">
        <v>100</v>
      </c>
      <c r="J158" s="14">
        <v>100</v>
      </c>
      <c r="K158" s="15">
        <v>80</v>
      </c>
      <c r="L158" s="15">
        <f t="shared" si="4"/>
        <v>84</v>
      </c>
      <c r="M158" s="16" t="str">
        <f t="shared" si="5"/>
        <v>良好</v>
      </c>
      <c r="N158" s="10"/>
    </row>
    <row r="159" spans="1:14" s="9" customFormat="1" ht="18.75">
      <c r="A159" s="10">
        <v>155</v>
      </c>
      <c r="B159" s="11" t="s">
        <v>20</v>
      </c>
      <c r="C159" s="12" t="s">
        <v>187</v>
      </c>
      <c r="D159" s="12" t="s">
        <v>188</v>
      </c>
      <c r="E159" s="13">
        <v>1821901</v>
      </c>
      <c r="F159" s="12" t="s">
        <v>203</v>
      </c>
      <c r="G159" s="10" t="s">
        <v>31</v>
      </c>
      <c r="H159" s="10" t="s">
        <v>25</v>
      </c>
      <c r="I159" s="10">
        <v>100</v>
      </c>
      <c r="J159" s="10">
        <v>100</v>
      </c>
      <c r="K159" s="15">
        <v>80</v>
      </c>
      <c r="L159" s="15">
        <f t="shared" si="4"/>
        <v>84</v>
      </c>
      <c r="M159" s="16" t="str">
        <f t="shared" si="5"/>
        <v>良好</v>
      </c>
      <c r="N159" s="10"/>
    </row>
    <row r="160" spans="1:14" s="9" customFormat="1" ht="18.75">
      <c r="A160" s="10">
        <v>156</v>
      </c>
      <c r="B160" s="11" t="s">
        <v>20</v>
      </c>
      <c r="C160" s="12" t="s">
        <v>187</v>
      </c>
      <c r="D160" s="12" t="s">
        <v>188</v>
      </c>
      <c r="E160" s="22">
        <v>1821500</v>
      </c>
      <c r="F160" s="12" t="s">
        <v>204</v>
      </c>
      <c r="G160" s="10" t="s">
        <v>31</v>
      </c>
      <c r="H160" s="10" t="s">
        <v>25</v>
      </c>
      <c r="I160" s="10">
        <v>100</v>
      </c>
      <c r="J160" s="14">
        <v>100</v>
      </c>
      <c r="K160" s="15">
        <v>80</v>
      </c>
      <c r="L160" s="15">
        <f t="shared" si="4"/>
        <v>84</v>
      </c>
      <c r="M160" s="16" t="str">
        <f t="shared" si="5"/>
        <v>良好</v>
      </c>
      <c r="N160" s="10"/>
    </row>
    <row r="161" spans="1:14" s="9" customFormat="1" ht="18.75">
      <c r="A161" s="10">
        <v>157</v>
      </c>
      <c r="B161" s="11" t="s">
        <v>20</v>
      </c>
      <c r="C161" s="12" t="s">
        <v>187</v>
      </c>
      <c r="D161" s="12" t="s">
        <v>188</v>
      </c>
      <c r="E161" s="13">
        <v>1821922</v>
      </c>
      <c r="F161" s="12" t="s">
        <v>205</v>
      </c>
      <c r="G161" s="10" t="s">
        <v>31</v>
      </c>
      <c r="H161" s="10" t="s">
        <v>25</v>
      </c>
      <c r="I161" s="10">
        <v>100</v>
      </c>
      <c r="J161" s="10">
        <v>100</v>
      </c>
      <c r="K161" s="15">
        <v>80</v>
      </c>
      <c r="L161" s="15">
        <f t="shared" si="4"/>
        <v>84</v>
      </c>
      <c r="M161" s="16" t="str">
        <f t="shared" si="5"/>
        <v>良好</v>
      </c>
      <c r="N161" s="10"/>
    </row>
    <row r="162" spans="1:14" s="9" customFormat="1" ht="18.75">
      <c r="A162" s="10">
        <v>158</v>
      </c>
      <c r="B162" s="11" t="s">
        <v>20</v>
      </c>
      <c r="C162" s="12" t="s">
        <v>187</v>
      </c>
      <c r="D162" s="12" t="s">
        <v>188</v>
      </c>
      <c r="E162" s="13">
        <v>1821932</v>
      </c>
      <c r="F162" s="12" t="s">
        <v>206</v>
      </c>
      <c r="G162" s="10" t="s">
        <v>31</v>
      </c>
      <c r="H162" s="10" t="s">
        <v>25</v>
      </c>
      <c r="I162" s="10">
        <v>100</v>
      </c>
      <c r="J162" s="14">
        <v>100</v>
      </c>
      <c r="K162" s="15">
        <v>79.628571428571405</v>
      </c>
      <c r="L162" s="15">
        <f t="shared" si="4"/>
        <v>83.702857142857127</v>
      </c>
      <c r="M162" s="16" t="str">
        <f t="shared" si="5"/>
        <v>中等</v>
      </c>
      <c r="N162" s="10"/>
    </row>
    <row r="163" spans="1:14" s="9" customFormat="1" ht="18.75">
      <c r="A163" s="10">
        <v>159</v>
      </c>
      <c r="B163" s="11" t="s">
        <v>20</v>
      </c>
      <c r="C163" s="12" t="s">
        <v>187</v>
      </c>
      <c r="D163" s="12" t="s">
        <v>188</v>
      </c>
      <c r="E163" s="13">
        <v>1821924</v>
      </c>
      <c r="F163" s="12" t="s">
        <v>207</v>
      </c>
      <c r="G163" s="10" t="s">
        <v>31</v>
      </c>
      <c r="H163" s="10" t="s">
        <v>25</v>
      </c>
      <c r="I163" s="10">
        <v>100</v>
      </c>
      <c r="J163" s="10">
        <v>100</v>
      </c>
      <c r="K163" s="15">
        <v>80</v>
      </c>
      <c r="L163" s="15">
        <f t="shared" si="4"/>
        <v>84</v>
      </c>
      <c r="M163" s="16" t="str">
        <f t="shared" si="5"/>
        <v>良好</v>
      </c>
      <c r="N163" s="10"/>
    </row>
    <row r="164" spans="1:14" s="9" customFormat="1" ht="18.75">
      <c r="A164" s="10">
        <v>160</v>
      </c>
      <c r="B164" s="11" t="s">
        <v>20</v>
      </c>
      <c r="C164" s="12" t="s">
        <v>187</v>
      </c>
      <c r="D164" s="12" t="s">
        <v>188</v>
      </c>
      <c r="E164" s="13">
        <v>1821898</v>
      </c>
      <c r="F164" s="12" t="s">
        <v>208</v>
      </c>
      <c r="G164" s="10" t="s">
        <v>31</v>
      </c>
      <c r="H164" s="10" t="s">
        <v>25</v>
      </c>
      <c r="I164" s="10">
        <v>100</v>
      </c>
      <c r="J164" s="14">
        <v>100</v>
      </c>
      <c r="K164" s="15">
        <v>80</v>
      </c>
      <c r="L164" s="15">
        <f t="shared" si="4"/>
        <v>84</v>
      </c>
      <c r="M164" s="16" t="str">
        <f t="shared" si="5"/>
        <v>良好</v>
      </c>
      <c r="N164" s="10"/>
    </row>
    <row r="165" spans="1:14" s="9" customFormat="1" ht="18.75">
      <c r="A165" s="10">
        <v>161</v>
      </c>
      <c r="B165" s="11" t="s">
        <v>20</v>
      </c>
      <c r="C165" s="12" t="s">
        <v>209</v>
      </c>
      <c r="D165" s="12" t="s">
        <v>93</v>
      </c>
      <c r="E165" s="22">
        <v>1821716</v>
      </c>
      <c r="F165" s="12" t="s">
        <v>210</v>
      </c>
      <c r="G165" s="14" t="s">
        <v>95</v>
      </c>
      <c r="H165" s="14" t="s">
        <v>69</v>
      </c>
      <c r="I165" s="10">
        <v>100</v>
      </c>
      <c r="J165" s="10">
        <v>100</v>
      </c>
      <c r="K165" s="15">
        <v>78.211428571428598</v>
      </c>
      <c r="L165" s="15">
        <f t="shared" si="4"/>
        <v>82.569142857142879</v>
      </c>
      <c r="M165" s="16" t="str">
        <f t="shared" si="5"/>
        <v>中等</v>
      </c>
      <c r="N165" s="10"/>
    </row>
    <row r="166" spans="1:14" s="9" customFormat="1" ht="18.75">
      <c r="A166" s="10">
        <v>162</v>
      </c>
      <c r="B166" s="11" t="s">
        <v>20</v>
      </c>
      <c r="C166" s="12" t="s">
        <v>209</v>
      </c>
      <c r="D166" s="12" t="s">
        <v>93</v>
      </c>
      <c r="E166" s="22">
        <v>1821719</v>
      </c>
      <c r="F166" s="12" t="s">
        <v>211</v>
      </c>
      <c r="G166" s="14" t="s">
        <v>95</v>
      </c>
      <c r="H166" s="14" t="s">
        <v>69</v>
      </c>
      <c r="I166" s="10">
        <v>100</v>
      </c>
      <c r="J166" s="14">
        <v>100</v>
      </c>
      <c r="K166" s="15">
        <v>79.942857142857207</v>
      </c>
      <c r="L166" s="15">
        <f t="shared" si="4"/>
        <v>83.95428571428576</v>
      </c>
      <c r="M166" s="16" t="str">
        <f t="shared" si="5"/>
        <v>中等</v>
      </c>
      <c r="N166" s="10"/>
    </row>
    <row r="167" spans="1:14" s="9" customFormat="1" ht="18.75">
      <c r="A167" s="10">
        <v>163</v>
      </c>
      <c r="B167" s="11" t="s">
        <v>20</v>
      </c>
      <c r="C167" s="12" t="s">
        <v>209</v>
      </c>
      <c r="D167" s="12" t="s">
        <v>93</v>
      </c>
      <c r="E167" s="22">
        <v>1821734</v>
      </c>
      <c r="F167" s="12" t="s">
        <v>212</v>
      </c>
      <c r="G167" s="14" t="s">
        <v>95</v>
      </c>
      <c r="H167" s="14" t="s">
        <v>69</v>
      </c>
      <c r="I167" s="10">
        <v>100</v>
      </c>
      <c r="J167" s="10">
        <v>100</v>
      </c>
      <c r="K167" s="15">
        <v>79.714285714285694</v>
      </c>
      <c r="L167" s="15">
        <f t="shared" si="4"/>
        <v>83.771428571428558</v>
      </c>
      <c r="M167" s="16" t="str">
        <f t="shared" si="5"/>
        <v>中等</v>
      </c>
      <c r="N167" s="10"/>
    </row>
    <row r="168" spans="1:14" s="9" customFormat="1" ht="18.75">
      <c r="A168" s="10">
        <v>164</v>
      </c>
      <c r="B168" s="11" t="s">
        <v>20</v>
      </c>
      <c r="C168" s="12" t="s">
        <v>209</v>
      </c>
      <c r="D168" s="12" t="s">
        <v>93</v>
      </c>
      <c r="E168" s="22">
        <v>1821724</v>
      </c>
      <c r="F168" s="12" t="s">
        <v>213</v>
      </c>
      <c r="G168" s="14" t="s">
        <v>95</v>
      </c>
      <c r="H168" s="14" t="s">
        <v>69</v>
      </c>
      <c r="I168" s="10">
        <v>100</v>
      </c>
      <c r="J168" s="14">
        <v>100</v>
      </c>
      <c r="K168" s="15">
        <v>80</v>
      </c>
      <c r="L168" s="15">
        <f t="shared" si="4"/>
        <v>84</v>
      </c>
      <c r="M168" s="16" t="str">
        <f t="shared" si="5"/>
        <v>良好</v>
      </c>
      <c r="N168" s="10"/>
    </row>
    <row r="169" spans="1:14" s="9" customFormat="1" ht="18.75">
      <c r="A169" s="10">
        <v>165</v>
      </c>
      <c r="B169" s="11" t="s">
        <v>20</v>
      </c>
      <c r="C169" s="12" t="s">
        <v>209</v>
      </c>
      <c r="D169" s="12" t="s">
        <v>93</v>
      </c>
      <c r="E169" s="22">
        <v>1821725</v>
      </c>
      <c r="F169" s="12" t="s">
        <v>214</v>
      </c>
      <c r="G169" s="14" t="s">
        <v>95</v>
      </c>
      <c r="H169" s="14" t="s">
        <v>69</v>
      </c>
      <c r="I169" s="10">
        <v>100</v>
      </c>
      <c r="J169" s="10">
        <v>100</v>
      </c>
      <c r="K169" s="15">
        <v>77.657142857142901</v>
      </c>
      <c r="L169" s="15">
        <f t="shared" si="4"/>
        <v>82.125714285714324</v>
      </c>
      <c r="M169" s="16" t="str">
        <f t="shared" si="5"/>
        <v>中等</v>
      </c>
      <c r="N169" s="10"/>
    </row>
    <row r="170" spans="1:14" s="9" customFormat="1" ht="18.75">
      <c r="A170" s="10">
        <v>166</v>
      </c>
      <c r="B170" s="11" t="s">
        <v>20</v>
      </c>
      <c r="C170" s="12" t="s">
        <v>209</v>
      </c>
      <c r="D170" s="12" t="s">
        <v>93</v>
      </c>
      <c r="E170" s="22">
        <v>1821730</v>
      </c>
      <c r="F170" s="12" t="s">
        <v>215</v>
      </c>
      <c r="G170" s="14" t="s">
        <v>95</v>
      </c>
      <c r="H170" s="14" t="s">
        <v>69</v>
      </c>
      <c r="I170" s="10">
        <v>100</v>
      </c>
      <c r="J170" s="14">
        <v>100</v>
      </c>
      <c r="K170" s="15">
        <v>79.599999999999994</v>
      </c>
      <c r="L170" s="15">
        <f t="shared" si="4"/>
        <v>83.68</v>
      </c>
      <c r="M170" s="16" t="str">
        <f t="shared" si="5"/>
        <v>中等</v>
      </c>
      <c r="N170" s="10"/>
    </row>
    <row r="171" spans="1:14" s="9" customFormat="1" ht="18.75">
      <c r="A171" s="10">
        <v>167</v>
      </c>
      <c r="B171" s="11" t="s">
        <v>20</v>
      </c>
      <c r="C171" s="12" t="s">
        <v>209</v>
      </c>
      <c r="D171" s="12" t="s">
        <v>93</v>
      </c>
      <c r="E171" s="22">
        <v>1821731</v>
      </c>
      <c r="F171" s="12" t="s">
        <v>216</v>
      </c>
      <c r="G171" s="14" t="s">
        <v>95</v>
      </c>
      <c r="H171" s="14" t="s">
        <v>69</v>
      </c>
      <c r="I171" s="10">
        <v>100</v>
      </c>
      <c r="J171" s="10">
        <v>100</v>
      </c>
      <c r="K171" s="15">
        <v>80</v>
      </c>
      <c r="L171" s="15">
        <f t="shared" si="4"/>
        <v>84</v>
      </c>
      <c r="M171" s="16" t="str">
        <f t="shared" si="5"/>
        <v>良好</v>
      </c>
      <c r="N171" s="10"/>
    </row>
    <row r="172" spans="1:14" s="9" customFormat="1" ht="18.75">
      <c r="A172" s="10">
        <v>168</v>
      </c>
      <c r="B172" s="11" t="s">
        <v>20</v>
      </c>
      <c r="C172" s="12" t="s">
        <v>209</v>
      </c>
      <c r="D172" s="12" t="s">
        <v>93</v>
      </c>
      <c r="E172" s="22">
        <v>1821732</v>
      </c>
      <c r="F172" s="12" t="s">
        <v>217</v>
      </c>
      <c r="G172" s="14" t="s">
        <v>95</v>
      </c>
      <c r="H172" s="14" t="s">
        <v>69</v>
      </c>
      <c r="I172" s="10">
        <v>100</v>
      </c>
      <c r="J172" s="14">
        <v>100</v>
      </c>
      <c r="K172" s="15">
        <v>80</v>
      </c>
      <c r="L172" s="15">
        <f t="shared" si="4"/>
        <v>84</v>
      </c>
      <c r="M172" s="16" t="str">
        <f t="shared" si="5"/>
        <v>良好</v>
      </c>
      <c r="N172" s="10"/>
    </row>
    <row r="173" spans="1:14" s="9" customFormat="1" ht="18.75">
      <c r="A173" s="10">
        <v>169</v>
      </c>
      <c r="B173" s="11" t="s">
        <v>20</v>
      </c>
      <c r="C173" s="12" t="s">
        <v>209</v>
      </c>
      <c r="D173" s="12" t="s">
        <v>93</v>
      </c>
      <c r="E173" s="22">
        <v>1821706</v>
      </c>
      <c r="F173" s="12" t="s">
        <v>218</v>
      </c>
      <c r="G173" s="14" t="s">
        <v>95</v>
      </c>
      <c r="H173" s="14" t="s">
        <v>69</v>
      </c>
      <c r="I173" s="10">
        <v>100</v>
      </c>
      <c r="J173" s="10">
        <v>100</v>
      </c>
      <c r="K173" s="15">
        <v>79.64</v>
      </c>
      <c r="L173" s="15">
        <f t="shared" ref="L173:L236" si="6">I173*10%+K173*80%+10%*J173</f>
        <v>83.712000000000003</v>
      </c>
      <c r="M173" s="16" t="str">
        <f t="shared" si="5"/>
        <v>中等</v>
      </c>
      <c r="N173" s="10"/>
    </row>
    <row r="174" spans="1:14" s="9" customFormat="1" ht="18.75">
      <c r="A174" s="10">
        <v>170</v>
      </c>
      <c r="B174" s="11" t="s">
        <v>20</v>
      </c>
      <c r="C174" s="12" t="s">
        <v>209</v>
      </c>
      <c r="D174" s="12" t="s">
        <v>93</v>
      </c>
      <c r="E174" s="22">
        <v>1821707</v>
      </c>
      <c r="F174" s="12" t="s">
        <v>219</v>
      </c>
      <c r="G174" s="14" t="s">
        <v>95</v>
      </c>
      <c r="H174" s="14" t="s">
        <v>69</v>
      </c>
      <c r="I174" s="10">
        <v>100</v>
      </c>
      <c r="J174" s="14">
        <v>100</v>
      </c>
      <c r="K174" s="15">
        <v>79.828571428571394</v>
      </c>
      <c r="L174" s="15">
        <f t="shared" si="6"/>
        <v>83.862857142857109</v>
      </c>
      <c r="M174" s="16" t="str">
        <f t="shared" si="5"/>
        <v>中等</v>
      </c>
      <c r="N174" s="10"/>
    </row>
    <row r="175" spans="1:14" s="9" customFormat="1" ht="18.75">
      <c r="A175" s="10">
        <v>171</v>
      </c>
      <c r="B175" s="11" t="s">
        <v>20</v>
      </c>
      <c r="C175" s="12" t="s">
        <v>209</v>
      </c>
      <c r="D175" s="12" t="s">
        <v>93</v>
      </c>
      <c r="E175" s="22">
        <v>1821722</v>
      </c>
      <c r="F175" s="12" t="s">
        <v>220</v>
      </c>
      <c r="G175" s="14" t="s">
        <v>95</v>
      </c>
      <c r="H175" s="14" t="s">
        <v>69</v>
      </c>
      <c r="I175" s="10">
        <v>100</v>
      </c>
      <c r="J175" s="10">
        <v>100</v>
      </c>
      <c r="K175" s="15">
        <v>79.217142857142903</v>
      </c>
      <c r="L175" s="15">
        <f t="shared" si="6"/>
        <v>83.373714285714328</v>
      </c>
      <c r="M175" s="16" t="str">
        <f t="shared" si="5"/>
        <v>中等</v>
      </c>
      <c r="N175" s="10"/>
    </row>
    <row r="176" spans="1:14" s="9" customFormat="1" ht="18.75">
      <c r="A176" s="10">
        <v>172</v>
      </c>
      <c r="B176" s="11" t="s">
        <v>20</v>
      </c>
      <c r="C176" s="12" t="s">
        <v>209</v>
      </c>
      <c r="D176" s="12" t="s">
        <v>93</v>
      </c>
      <c r="E176" s="22">
        <v>1824023</v>
      </c>
      <c r="F176" s="12" t="s">
        <v>221</v>
      </c>
      <c r="G176" s="14" t="s">
        <v>95</v>
      </c>
      <c r="H176" s="14" t="s">
        <v>69</v>
      </c>
      <c r="I176" s="10">
        <v>100</v>
      </c>
      <c r="J176" s="14">
        <v>100</v>
      </c>
      <c r="K176" s="15">
        <v>79.8857142857143</v>
      </c>
      <c r="L176" s="15">
        <f t="shared" si="6"/>
        <v>83.908571428571435</v>
      </c>
      <c r="M176" s="16" t="str">
        <f t="shared" si="5"/>
        <v>中等</v>
      </c>
      <c r="N176" s="16"/>
    </row>
    <row r="177" spans="1:14" s="9" customFormat="1" ht="18.75">
      <c r="A177" s="10">
        <v>173</v>
      </c>
      <c r="B177" s="11" t="s">
        <v>20</v>
      </c>
      <c r="C177" s="12" t="s">
        <v>209</v>
      </c>
      <c r="D177" s="12" t="s">
        <v>93</v>
      </c>
      <c r="E177" s="22">
        <v>1824024</v>
      </c>
      <c r="F177" s="12" t="s">
        <v>222</v>
      </c>
      <c r="G177" s="14" t="s">
        <v>95</v>
      </c>
      <c r="H177" s="14" t="s">
        <v>69</v>
      </c>
      <c r="I177" s="10">
        <v>100</v>
      </c>
      <c r="J177" s="10">
        <v>100</v>
      </c>
      <c r="K177" s="15">
        <v>80</v>
      </c>
      <c r="L177" s="15">
        <f t="shared" si="6"/>
        <v>84</v>
      </c>
      <c r="M177" s="16" t="str">
        <f t="shared" si="5"/>
        <v>良好</v>
      </c>
      <c r="N177" s="10"/>
    </row>
    <row r="178" spans="1:14" s="9" customFormat="1" ht="18.75">
      <c r="A178" s="10">
        <v>174</v>
      </c>
      <c r="B178" s="11" t="s">
        <v>20</v>
      </c>
      <c r="C178" s="12" t="s">
        <v>209</v>
      </c>
      <c r="D178" s="12" t="s">
        <v>93</v>
      </c>
      <c r="E178" s="22">
        <v>1824025</v>
      </c>
      <c r="F178" s="12" t="s">
        <v>223</v>
      </c>
      <c r="G178" s="14" t="s">
        <v>95</v>
      </c>
      <c r="H178" s="14" t="s">
        <v>69</v>
      </c>
      <c r="I178" s="10">
        <v>100</v>
      </c>
      <c r="J178" s="14">
        <v>100</v>
      </c>
      <c r="K178" s="15">
        <v>79.8857142857143</v>
      </c>
      <c r="L178" s="15">
        <f t="shared" si="6"/>
        <v>83.908571428571435</v>
      </c>
      <c r="M178" s="16" t="str">
        <f t="shared" si="5"/>
        <v>中等</v>
      </c>
      <c r="N178" s="10"/>
    </row>
    <row r="179" spans="1:14" s="9" customFormat="1" ht="18.75">
      <c r="A179" s="10">
        <v>175</v>
      </c>
      <c r="B179" s="11" t="s">
        <v>20</v>
      </c>
      <c r="C179" s="12" t="s">
        <v>209</v>
      </c>
      <c r="D179" s="12" t="s">
        <v>93</v>
      </c>
      <c r="E179" s="22">
        <v>1824028</v>
      </c>
      <c r="F179" s="12" t="s">
        <v>224</v>
      </c>
      <c r="G179" s="14" t="s">
        <v>95</v>
      </c>
      <c r="H179" s="14" t="s">
        <v>69</v>
      </c>
      <c r="I179" s="10">
        <v>100</v>
      </c>
      <c r="J179" s="10">
        <v>100</v>
      </c>
      <c r="K179" s="15">
        <v>80</v>
      </c>
      <c r="L179" s="15">
        <f t="shared" si="6"/>
        <v>84</v>
      </c>
      <c r="M179" s="16" t="str">
        <f t="shared" si="5"/>
        <v>良好</v>
      </c>
      <c r="N179" s="10"/>
    </row>
    <row r="180" spans="1:14" s="9" customFormat="1" ht="18.75">
      <c r="A180" s="10">
        <v>176</v>
      </c>
      <c r="B180" s="11" t="s">
        <v>20</v>
      </c>
      <c r="C180" s="12" t="s">
        <v>209</v>
      </c>
      <c r="D180" s="12" t="s">
        <v>93</v>
      </c>
      <c r="E180" s="22">
        <v>1824029</v>
      </c>
      <c r="F180" s="12" t="s">
        <v>225</v>
      </c>
      <c r="G180" s="14" t="s">
        <v>95</v>
      </c>
      <c r="H180" s="14" t="s">
        <v>69</v>
      </c>
      <c r="I180" s="10">
        <v>100</v>
      </c>
      <c r="J180" s="14">
        <v>100</v>
      </c>
      <c r="K180" s="15">
        <v>79.8857142857143</v>
      </c>
      <c r="L180" s="15">
        <f t="shared" si="6"/>
        <v>83.908571428571435</v>
      </c>
      <c r="M180" s="16" t="str">
        <f t="shared" si="5"/>
        <v>中等</v>
      </c>
      <c r="N180" s="10"/>
    </row>
    <row r="181" spans="1:14" s="9" customFormat="1" ht="18.75">
      <c r="A181" s="10">
        <v>177</v>
      </c>
      <c r="B181" s="11" t="s">
        <v>20</v>
      </c>
      <c r="C181" s="12" t="s">
        <v>209</v>
      </c>
      <c r="D181" s="12" t="s">
        <v>93</v>
      </c>
      <c r="E181" s="22">
        <v>1824030</v>
      </c>
      <c r="F181" s="12" t="s">
        <v>226</v>
      </c>
      <c r="G181" s="14" t="s">
        <v>95</v>
      </c>
      <c r="H181" s="14" t="s">
        <v>69</v>
      </c>
      <c r="I181" s="10">
        <v>100</v>
      </c>
      <c r="J181" s="10">
        <v>100</v>
      </c>
      <c r="K181" s="15">
        <v>80</v>
      </c>
      <c r="L181" s="15">
        <f t="shared" si="6"/>
        <v>84</v>
      </c>
      <c r="M181" s="16" t="str">
        <f t="shared" si="5"/>
        <v>良好</v>
      </c>
      <c r="N181" s="10"/>
    </row>
    <row r="182" spans="1:14" s="9" customFormat="1" ht="18.75">
      <c r="A182" s="10">
        <v>178</v>
      </c>
      <c r="B182" s="11" t="s">
        <v>20</v>
      </c>
      <c r="C182" s="12" t="s">
        <v>209</v>
      </c>
      <c r="D182" s="12" t="s">
        <v>93</v>
      </c>
      <c r="E182" s="22">
        <v>1824031</v>
      </c>
      <c r="F182" s="12" t="s">
        <v>227</v>
      </c>
      <c r="G182" s="14" t="s">
        <v>95</v>
      </c>
      <c r="H182" s="14" t="s">
        <v>69</v>
      </c>
      <c r="I182" s="10">
        <v>100</v>
      </c>
      <c r="J182" s="14">
        <v>100</v>
      </c>
      <c r="K182" s="15">
        <v>80</v>
      </c>
      <c r="L182" s="15">
        <f t="shared" si="6"/>
        <v>84</v>
      </c>
      <c r="M182" s="16" t="str">
        <f t="shared" si="5"/>
        <v>良好</v>
      </c>
      <c r="N182" s="10"/>
    </row>
    <row r="183" spans="1:14" s="9" customFormat="1" ht="18.75">
      <c r="A183" s="10">
        <v>179</v>
      </c>
      <c r="B183" s="11" t="s">
        <v>20</v>
      </c>
      <c r="C183" s="12" t="s">
        <v>209</v>
      </c>
      <c r="D183" s="12" t="s">
        <v>93</v>
      </c>
      <c r="E183" s="22">
        <v>1821710</v>
      </c>
      <c r="F183" s="12" t="s">
        <v>228</v>
      </c>
      <c r="G183" s="14" t="s">
        <v>95</v>
      </c>
      <c r="H183" s="14" t="s">
        <v>69</v>
      </c>
      <c r="I183" s="10">
        <v>100</v>
      </c>
      <c r="J183" s="10">
        <v>100</v>
      </c>
      <c r="K183" s="15">
        <v>79.657142857142901</v>
      </c>
      <c r="L183" s="15">
        <f t="shared" si="6"/>
        <v>83.725714285714332</v>
      </c>
      <c r="M183" s="16" t="str">
        <f t="shared" si="5"/>
        <v>中等</v>
      </c>
      <c r="N183" s="10"/>
    </row>
    <row r="184" spans="1:14" s="9" customFormat="1" ht="18.75">
      <c r="A184" s="10">
        <v>180</v>
      </c>
      <c r="B184" s="11" t="s">
        <v>20</v>
      </c>
      <c r="C184" s="12" t="s">
        <v>209</v>
      </c>
      <c r="D184" s="12" t="s">
        <v>93</v>
      </c>
      <c r="E184" s="22">
        <v>1821711</v>
      </c>
      <c r="F184" s="12" t="s">
        <v>229</v>
      </c>
      <c r="G184" s="14" t="s">
        <v>95</v>
      </c>
      <c r="H184" s="14" t="s">
        <v>69</v>
      </c>
      <c r="I184" s="10">
        <v>100</v>
      </c>
      <c r="J184" s="14">
        <v>100</v>
      </c>
      <c r="K184" s="15">
        <v>80</v>
      </c>
      <c r="L184" s="15">
        <f t="shared" si="6"/>
        <v>84</v>
      </c>
      <c r="M184" s="16" t="str">
        <f t="shared" si="5"/>
        <v>良好</v>
      </c>
      <c r="N184" s="10"/>
    </row>
    <row r="185" spans="1:14" s="9" customFormat="1" ht="18.75">
      <c r="A185" s="10">
        <v>181</v>
      </c>
      <c r="B185" s="11" t="s">
        <v>20</v>
      </c>
      <c r="C185" s="12" t="s">
        <v>230</v>
      </c>
      <c r="D185" s="12" t="s">
        <v>231</v>
      </c>
      <c r="E185" s="13">
        <v>1820738</v>
      </c>
      <c r="F185" s="12" t="s">
        <v>232</v>
      </c>
      <c r="G185" s="10" t="s">
        <v>24</v>
      </c>
      <c r="H185" s="10" t="s">
        <v>25</v>
      </c>
      <c r="I185" s="10">
        <v>100</v>
      </c>
      <c r="J185" s="10">
        <v>100</v>
      </c>
      <c r="K185" s="15">
        <v>79.8857142857143</v>
      </c>
      <c r="L185" s="15">
        <f t="shared" si="6"/>
        <v>83.908571428571435</v>
      </c>
      <c r="M185" s="16" t="str">
        <f t="shared" si="5"/>
        <v>中等</v>
      </c>
      <c r="N185" s="16"/>
    </row>
    <row r="186" spans="1:14" s="9" customFormat="1" ht="18.75">
      <c r="A186" s="10">
        <v>182</v>
      </c>
      <c r="B186" s="11" t="s">
        <v>20</v>
      </c>
      <c r="C186" s="12" t="s">
        <v>230</v>
      </c>
      <c r="D186" s="12" t="s">
        <v>231</v>
      </c>
      <c r="E186" s="13">
        <v>1820737</v>
      </c>
      <c r="F186" s="12" t="s">
        <v>233</v>
      </c>
      <c r="G186" s="10" t="s">
        <v>24</v>
      </c>
      <c r="H186" s="10" t="s">
        <v>25</v>
      </c>
      <c r="I186" s="10">
        <v>100</v>
      </c>
      <c r="J186" s="14">
        <v>100</v>
      </c>
      <c r="K186" s="15">
        <v>78.599999999999994</v>
      </c>
      <c r="L186" s="15">
        <f t="shared" si="6"/>
        <v>82.88</v>
      </c>
      <c r="M186" s="16" t="str">
        <f t="shared" si="5"/>
        <v>中等</v>
      </c>
      <c r="N186" s="10"/>
    </row>
    <row r="187" spans="1:14" s="9" customFormat="1" ht="18.75">
      <c r="A187" s="10">
        <v>183</v>
      </c>
      <c r="B187" s="11" t="s">
        <v>20</v>
      </c>
      <c r="C187" s="12" t="s">
        <v>230</v>
      </c>
      <c r="D187" s="12" t="s">
        <v>231</v>
      </c>
      <c r="E187" s="13">
        <v>1820734</v>
      </c>
      <c r="F187" s="12" t="s">
        <v>234</v>
      </c>
      <c r="G187" s="10" t="s">
        <v>24</v>
      </c>
      <c r="H187" s="10" t="s">
        <v>25</v>
      </c>
      <c r="I187" s="10">
        <v>100</v>
      </c>
      <c r="J187" s="10">
        <v>100</v>
      </c>
      <c r="K187" s="15">
        <v>73.238285714285695</v>
      </c>
      <c r="L187" s="15">
        <f t="shared" si="6"/>
        <v>78.590628571428567</v>
      </c>
      <c r="M187" s="16" t="str">
        <f t="shared" si="5"/>
        <v>及格</v>
      </c>
      <c r="N187" s="10"/>
    </row>
    <row r="188" spans="1:14" s="9" customFormat="1" ht="18.75">
      <c r="A188" s="10">
        <v>184</v>
      </c>
      <c r="B188" s="11" t="s">
        <v>20</v>
      </c>
      <c r="C188" s="12" t="s">
        <v>230</v>
      </c>
      <c r="D188" s="12" t="s">
        <v>231</v>
      </c>
      <c r="E188" s="13">
        <v>1820733</v>
      </c>
      <c r="F188" s="12" t="s">
        <v>235</v>
      </c>
      <c r="G188" s="10" t="s">
        <v>24</v>
      </c>
      <c r="H188" s="10" t="s">
        <v>25</v>
      </c>
      <c r="I188" s="10">
        <v>100</v>
      </c>
      <c r="J188" s="14">
        <v>100</v>
      </c>
      <c r="K188" s="15">
        <v>78.171428571428606</v>
      </c>
      <c r="L188" s="15">
        <f t="shared" si="6"/>
        <v>82.537142857142896</v>
      </c>
      <c r="M188" s="16" t="str">
        <f t="shared" si="5"/>
        <v>中等</v>
      </c>
      <c r="N188" s="10"/>
    </row>
    <row r="189" spans="1:14" s="9" customFormat="1" ht="18.75">
      <c r="A189" s="10">
        <v>185</v>
      </c>
      <c r="B189" s="11" t="s">
        <v>20</v>
      </c>
      <c r="C189" s="12" t="s">
        <v>230</v>
      </c>
      <c r="D189" s="12" t="s">
        <v>231</v>
      </c>
      <c r="E189" s="13">
        <v>1820732</v>
      </c>
      <c r="F189" s="12" t="s">
        <v>236</v>
      </c>
      <c r="G189" s="10" t="s">
        <v>24</v>
      </c>
      <c r="H189" s="10" t="s">
        <v>25</v>
      </c>
      <c r="I189" s="10">
        <v>100</v>
      </c>
      <c r="J189" s="10">
        <v>100</v>
      </c>
      <c r="K189" s="15">
        <v>79.8857142857143</v>
      </c>
      <c r="L189" s="15">
        <f t="shared" si="6"/>
        <v>83.908571428571435</v>
      </c>
      <c r="M189" s="16" t="str">
        <f t="shared" si="5"/>
        <v>中等</v>
      </c>
      <c r="N189" s="10"/>
    </row>
    <row r="190" spans="1:14" s="9" customFormat="1" ht="18.75">
      <c r="A190" s="10">
        <v>186</v>
      </c>
      <c r="B190" s="11" t="s">
        <v>20</v>
      </c>
      <c r="C190" s="12" t="s">
        <v>230</v>
      </c>
      <c r="D190" s="12" t="s">
        <v>231</v>
      </c>
      <c r="E190" s="13">
        <v>1820730</v>
      </c>
      <c r="F190" s="12" t="s">
        <v>237</v>
      </c>
      <c r="G190" s="10" t="s">
        <v>24</v>
      </c>
      <c r="H190" s="10" t="s">
        <v>25</v>
      </c>
      <c r="I190" s="10">
        <v>100</v>
      </c>
      <c r="J190" s="14">
        <v>100</v>
      </c>
      <c r="K190" s="15">
        <v>79.354285714285695</v>
      </c>
      <c r="L190" s="15">
        <f t="shared" si="6"/>
        <v>83.483428571428561</v>
      </c>
      <c r="M190" s="16" t="str">
        <f t="shared" si="5"/>
        <v>中等</v>
      </c>
      <c r="N190" s="10"/>
    </row>
    <row r="191" spans="1:14" s="9" customFormat="1" ht="18.75">
      <c r="A191" s="10">
        <v>187</v>
      </c>
      <c r="B191" s="11" t="s">
        <v>20</v>
      </c>
      <c r="C191" s="12" t="s">
        <v>230</v>
      </c>
      <c r="D191" s="12" t="s">
        <v>231</v>
      </c>
      <c r="E191" s="13">
        <v>1820728</v>
      </c>
      <c r="F191" s="12" t="s">
        <v>238</v>
      </c>
      <c r="G191" s="10" t="s">
        <v>24</v>
      </c>
      <c r="H191" s="10" t="s">
        <v>25</v>
      </c>
      <c r="I191" s="10">
        <v>100</v>
      </c>
      <c r="J191" s="10">
        <v>100</v>
      </c>
      <c r="K191" s="15">
        <v>80</v>
      </c>
      <c r="L191" s="15">
        <f t="shared" si="6"/>
        <v>84</v>
      </c>
      <c r="M191" s="16" t="str">
        <f t="shared" si="5"/>
        <v>良好</v>
      </c>
      <c r="N191" s="10"/>
    </row>
    <row r="192" spans="1:14" s="9" customFormat="1" ht="18.75">
      <c r="A192" s="10">
        <v>188</v>
      </c>
      <c r="B192" s="11" t="s">
        <v>20</v>
      </c>
      <c r="C192" s="12" t="s">
        <v>230</v>
      </c>
      <c r="D192" s="12" t="s">
        <v>231</v>
      </c>
      <c r="E192" s="13">
        <v>1820725</v>
      </c>
      <c r="F192" s="12" t="s">
        <v>239</v>
      </c>
      <c r="G192" s="10" t="s">
        <v>24</v>
      </c>
      <c r="H192" s="10" t="s">
        <v>25</v>
      </c>
      <c r="I192" s="10">
        <v>100</v>
      </c>
      <c r="J192" s="14">
        <v>100</v>
      </c>
      <c r="K192" s="15">
        <v>79.238285714285695</v>
      </c>
      <c r="L192" s="15">
        <f t="shared" si="6"/>
        <v>83.39062857142855</v>
      </c>
      <c r="M192" s="16" t="str">
        <f t="shared" si="5"/>
        <v>中等</v>
      </c>
      <c r="N192" s="10"/>
    </row>
    <row r="193" spans="1:14" s="9" customFormat="1" ht="18.75">
      <c r="A193" s="10">
        <v>189</v>
      </c>
      <c r="B193" s="11" t="s">
        <v>20</v>
      </c>
      <c r="C193" s="12" t="s">
        <v>230</v>
      </c>
      <c r="D193" s="12" t="s">
        <v>231</v>
      </c>
      <c r="E193" s="13">
        <v>1820724</v>
      </c>
      <c r="F193" s="12" t="s">
        <v>240</v>
      </c>
      <c r="G193" s="10" t="s">
        <v>24</v>
      </c>
      <c r="H193" s="10" t="s">
        <v>25</v>
      </c>
      <c r="I193" s="10">
        <v>100</v>
      </c>
      <c r="J193" s="10">
        <v>100</v>
      </c>
      <c r="K193" s="15">
        <v>79.314285714285703</v>
      </c>
      <c r="L193" s="15">
        <f t="shared" si="6"/>
        <v>83.451428571428565</v>
      </c>
      <c r="M193" s="16" t="str">
        <f t="shared" si="5"/>
        <v>中等</v>
      </c>
      <c r="N193" s="10"/>
    </row>
    <row r="194" spans="1:14" s="9" customFormat="1" ht="18.75">
      <c r="A194" s="10">
        <v>190</v>
      </c>
      <c r="B194" s="11" t="s">
        <v>20</v>
      </c>
      <c r="C194" s="12" t="s">
        <v>230</v>
      </c>
      <c r="D194" s="12" t="s">
        <v>231</v>
      </c>
      <c r="E194" s="13">
        <v>1820723</v>
      </c>
      <c r="F194" s="12" t="s">
        <v>241</v>
      </c>
      <c r="G194" s="10" t="s">
        <v>24</v>
      </c>
      <c r="H194" s="10" t="s">
        <v>25</v>
      </c>
      <c r="I194" s="10">
        <v>100</v>
      </c>
      <c r="J194" s="14">
        <v>100</v>
      </c>
      <c r="K194" s="15">
        <v>79.8857142857143</v>
      </c>
      <c r="L194" s="15">
        <f t="shared" si="6"/>
        <v>83.908571428571435</v>
      </c>
      <c r="M194" s="16" t="str">
        <f t="shared" si="5"/>
        <v>中等</v>
      </c>
      <c r="N194" s="16"/>
    </row>
    <row r="195" spans="1:14" s="9" customFormat="1" ht="18.75">
      <c r="A195" s="10">
        <v>191</v>
      </c>
      <c r="B195" s="11" t="s">
        <v>20</v>
      </c>
      <c r="C195" s="12" t="s">
        <v>230</v>
      </c>
      <c r="D195" s="12" t="s">
        <v>231</v>
      </c>
      <c r="E195" s="13">
        <v>1820722</v>
      </c>
      <c r="F195" s="12" t="s">
        <v>242</v>
      </c>
      <c r="G195" s="10" t="s">
        <v>24</v>
      </c>
      <c r="H195" s="10" t="s">
        <v>25</v>
      </c>
      <c r="I195" s="10">
        <v>100</v>
      </c>
      <c r="J195" s="10">
        <v>100</v>
      </c>
      <c r="K195" s="15">
        <v>77.599999999999994</v>
      </c>
      <c r="L195" s="15">
        <f t="shared" si="6"/>
        <v>82.08</v>
      </c>
      <c r="M195" s="16" t="str">
        <f t="shared" si="5"/>
        <v>中等</v>
      </c>
      <c r="N195" s="10"/>
    </row>
    <row r="196" spans="1:14" s="9" customFormat="1" ht="18.75">
      <c r="A196" s="10">
        <v>192</v>
      </c>
      <c r="B196" s="11" t="s">
        <v>20</v>
      </c>
      <c r="C196" s="12" t="s">
        <v>230</v>
      </c>
      <c r="D196" s="12" t="s">
        <v>231</v>
      </c>
      <c r="E196" s="13">
        <v>1820718</v>
      </c>
      <c r="F196" s="12" t="s">
        <v>243</v>
      </c>
      <c r="G196" s="10" t="s">
        <v>24</v>
      </c>
      <c r="H196" s="10" t="s">
        <v>25</v>
      </c>
      <c r="I196" s="10">
        <v>100</v>
      </c>
      <c r="J196" s="14">
        <v>100</v>
      </c>
      <c r="K196" s="15">
        <v>79.771428571428601</v>
      </c>
      <c r="L196" s="15">
        <f t="shared" si="6"/>
        <v>83.817142857142883</v>
      </c>
      <c r="M196" s="16" t="str">
        <f t="shared" si="5"/>
        <v>中等</v>
      </c>
      <c r="N196" s="10"/>
    </row>
    <row r="197" spans="1:14" s="9" customFormat="1" ht="18.75">
      <c r="A197" s="10">
        <v>193</v>
      </c>
      <c r="B197" s="11" t="s">
        <v>20</v>
      </c>
      <c r="C197" s="12" t="s">
        <v>230</v>
      </c>
      <c r="D197" s="12" t="s">
        <v>231</v>
      </c>
      <c r="E197" s="13">
        <v>1820717</v>
      </c>
      <c r="F197" s="12" t="s">
        <v>244</v>
      </c>
      <c r="G197" s="10" t="s">
        <v>24</v>
      </c>
      <c r="H197" s="10" t="s">
        <v>25</v>
      </c>
      <c r="I197" s="10">
        <v>100</v>
      </c>
      <c r="J197" s="10">
        <v>100</v>
      </c>
      <c r="K197" s="15">
        <v>77.314285714285703</v>
      </c>
      <c r="L197" s="15">
        <f t="shared" si="6"/>
        <v>81.851428571428556</v>
      </c>
      <c r="M197" s="16" t="str">
        <f t="shared" ref="M197:M260" si="7">IF(L197&lt;60,"不及格",IF(L197&lt;80,"及格",IF(L197&lt;84,"中等",IF(L197=84,"良好",IF(L197&gt;84,"优秀")))))</f>
        <v>中等</v>
      </c>
      <c r="N197" s="10"/>
    </row>
    <row r="198" spans="1:14" s="9" customFormat="1" ht="18.75">
      <c r="A198" s="10">
        <v>194</v>
      </c>
      <c r="B198" s="11" t="s">
        <v>20</v>
      </c>
      <c r="C198" s="12" t="s">
        <v>230</v>
      </c>
      <c r="D198" s="12" t="s">
        <v>231</v>
      </c>
      <c r="E198" s="13">
        <v>1820716</v>
      </c>
      <c r="F198" s="12" t="s">
        <v>245</v>
      </c>
      <c r="G198" s="10" t="s">
        <v>24</v>
      </c>
      <c r="H198" s="10" t="s">
        <v>25</v>
      </c>
      <c r="I198" s="10">
        <v>100</v>
      </c>
      <c r="J198" s="14">
        <v>100</v>
      </c>
      <c r="K198" s="15">
        <v>79.857142857142904</v>
      </c>
      <c r="L198" s="15">
        <f t="shared" si="6"/>
        <v>83.885714285714329</v>
      </c>
      <c r="M198" s="16" t="str">
        <f t="shared" si="7"/>
        <v>中等</v>
      </c>
      <c r="N198" s="10"/>
    </row>
    <row r="199" spans="1:14" s="9" customFormat="1" ht="18.75">
      <c r="A199" s="10">
        <v>195</v>
      </c>
      <c r="B199" s="11" t="s">
        <v>20</v>
      </c>
      <c r="C199" s="12" t="s">
        <v>230</v>
      </c>
      <c r="D199" s="12" t="s">
        <v>231</v>
      </c>
      <c r="E199" s="13">
        <v>1820713</v>
      </c>
      <c r="F199" s="12" t="s">
        <v>246</v>
      </c>
      <c r="G199" s="10" t="s">
        <v>24</v>
      </c>
      <c r="H199" s="10" t="s">
        <v>25</v>
      </c>
      <c r="I199" s="10">
        <v>100</v>
      </c>
      <c r="J199" s="10">
        <v>100</v>
      </c>
      <c r="K199" s="15">
        <v>74.599999999999994</v>
      </c>
      <c r="L199" s="15">
        <f t="shared" si="6"/>
        <v>79.680000000000007</v>
      </c>
      <c r="M199" s="16" t="str">
        <f t="shared" si="7"/>
        <v>及格</v>
      </c>
      <c r="N199" s="10"/>
    </row>
    <row r="200" spans="1:14" s="9" customFormat="1" ht="18.75">
      <c r="A200" s="10">
        <v>196</v>
      </c>
      <c r="B200" s="11" t="s">
        <v>20</v>
      </c>
      <c r="C200" s="12" t="s">
        <v>230</v>
      </c>
      <c r="D200" s="12" t="s">
        <v>231</v>
      </c>
      <c r="E200" s="13">
        <v>1820711</v>
      </c>
      <c r="F200" s="12" t="s">
        <v>247</v>
      </c>
      <c r="G200" s="10" t="s">
        <v>24</v>
      </c>
      <c r="H200" s="10" t="s">
        <v>25</v>
      </c>
      <c r="I200" s="10">
        <v>100</v>
      </c>
      <c r="J200" s="14">
        <v>100</v>
      </c>
      <c r="K200" s="15">
        <v>79.428571428571402</v>
      </c>
      <c r="L200" s="15">
        <f t="shared" si="6"/>
        <v>83.542857142857116</v>
      </c>
      <c r="M200" s="16" t="str">
        <f t="shared" si="7"/>
        <v>中等</v>
      </c>
      <c r="N200" s="10"/>
    </row>
    <row r="201" spans="1:14" s="9" customFormat="1" ht="18.75">
      <c r="A201" s="10">
        <v>197</v>
      </c>
      <c r="B201" s="11" t="s">
        <v>20</v>
      </c>
      <c r="C201" s="12" t="s">
        <v>248</v>
      </c>
      <c r="D201" s="12" t="s">
        <v>249</v>
      </c>
      <c r="E201" s="13">
        <v>1821573</v>
      </c>
      <c r="F201" s="12" t="s">
        <v>250</v>
      </c>
      <c r="G201" s="10" t="s">
        <v>251</v>
      </c>
      <c r="H201" s="14" t="s">
        <v>120</v>
      </c>
      <c r="I201" s="10">
        <v>100</v>
      </c>
      <c r="J201" s="10">
        <v>100</v>
      </c>
      <c r="K201" s="15">
        <v>80</v>
      </c>
      <c r="L201" s="15">
        <f t="shared" si="6"/>
        <v>84</v>
      </c>
      <c r="M201" s="16" t="str">
        <f t="shared" si="7"/>
        <v>良好</v>
      </c>
      <c r="N201" s="10"/>
    </row>
    <row r="202" spans="1:14" s="9" customFormat="1" ht="18.75">
      <c r="A202" s="10">
        <v>198</v>
      </c>
      <c r="B202" s="11" t="s">
        <v>20</v>
      </c>
      <c r="C202" s="12" t="s">
        <v>248</v>
      </c>
      <c r="D202" s="12" t="s">
        <v>249</v>
      </c>
      <c r="E202" s="13">
        <v>1821572</v>
      </c>
      <c r="F202" s="12" t="s">
        <v>252</v>
      </c>
      <c r="G202" s="10" t="s">
        <v>251</v>
      </c>
      <c r="H202" s="14" t="s">
        <v>120</v>
      </c>
      <c r="I202" s="10">
        <v>100</v>
      </c>
      <c r="J202" s="14">
        <v>100</v>
      </c>
      <c r="K202" s="15">
        <v>74.285714285714306</v>
      </c>
      <c r="L202" s="15">
        <f t="shared" si="6"/>
        <v>79.428571428571445</v>
      </c>
      <c r="M202" s="16" t="str">
        <f t="shared" si="7"/>
        <v>及格</v>
      </c>
      <c r="N202" s="10"/>
    </row>
    <row r="203" spans="1:14" s="9" customFormat="1" ht="18.75">
      <c r="A203" s="10">
        <v>199</v>
      </c>
      <c r="B203" s="11" t="s">
        <v>20</v>
      </c>
      <c r="C203" s="12" t="s">
        <v>248</v>
      </c>
      <c r="D203" s="12" t="s">
        <v>249</v>
      </c>
      <c r="E203" s="13">
        <v>1821571</v>
      </c>
      <c r="F203" s="12" t="s">
        <v>253</v>
      </c>
      <c r="G203" s="10" t="s">
        <v>251</v>
      </c>
      <c r="H203" s="14" t="s">
        <v>120</v>
      </c>
      <c r="I203" s="10">
        <v>100</v>
      </c>
      <c r="J203" s="10">
        <v>100</v>
      </c>
      <c r="K203" s="15">
        <v>80</v>
      </c>
      <c r="L203" s="15">
        <f t="shared" si="6"/>
        <v>84</v>
      </c>
      <c r="M203" s="16" t="str">
        <f t="shared" si="7"/>
        <v>良好</v>
      </c>
      <c r="N203" s="16"/>
    </row>
    <row r="204" spans="1:14" s="9" customFormat="1" ht="18.75">
      <c r="A204" s="10">
        <v>200</v>
      </c>
      <c r="B204" s="11" t="s">
        <v>20</v>
      </c>
      <c r="C204" s="12" t="s">
        <v>248</v>
      </c>
      <c r="D204" s="12" t="s">
        <v>249</v>
      </c>
      <c r="E204" s="13">
        <v>1821570</v>
      </c>
      <c r="F204" s="12" t="s">
        <v>254</v>
      </c>
      <c r="G204" s="10" t="s">
        <v>251</v>
      </c>
      <c r="H204" s="14" t="s">
        <v>120</v>
      </c>
      <c r="I204" s="10">
        <v>100</v>
      </c>
      <c r="J204" s="14">
        <v>100</v>
      </c>
      <c r="K204" s="15">
        <v>80</v>
      </c>
      <c r="L204" s="15">
        <f t="shared" si="6"/>
        <v>84</v>
      </c>
      <c r="M204" s="16" t="str">
        <f t="shared" si="7"/>
        <v>良好</v>
      </c>
      <c r="N204" s="10"/>
    </row>
    <row r="205" spans="1:14" s="9" customFormat="1" ht="18.75">
      <c r="A205" s="10">
        <v>201</v>
      </c>
      <c r="B205" s="11" t="s">
        <v>20</v>
      </c>
      <c r="C205" s="12" t="s">
        <v>248</v>
      </c>
      <c r="D205" s="12" t="s">
        <v>249</v>
      </c>
      <c r="E205" s="13">
        <v>1821555</v>
      </c>
      <c r="F205" s="12" t="s">
        <v>255</v>
      </c>
      <c r="G205" s="10" t="s">
        <v>251</v>
      </c>
      <c r="H205" s="14" t="s">
        <v>120</v>
      </c>
      <c r="I205" s="10">
        <v>100</v>
      </c>
      <c r="J205" s="10">
        <v>100</v>
      </c>
      <c r="K205" s="15">
        <v>74.285714285714306</v>
      </c>
      <c r="L205" s="15">
        <f t="shared" si="6"/>
        <v>79.428571428571445</v>
      </c>
      <c r="M205" s="16" t="str">
        <f t="shared" si="7"/>
        <v>及格</v>
      </c>
      <c r="N205" s="10"/>
    </row>
    <row r="206" spans="1:14" s="9" customFormat="1" ht="18.75">
      <c r="A206" s="10">
        <v>202</v>
      </c>
      <c r="B206" s="11" t="s">
        <v>20</v>
      </c>
      <c r="C206" s="12" t="s">
        <v>248</v>
      </c>
      <c r="D206" s="12" t="s">
        <v>249</v>
      </c>
      <c r="E206" s="13">
        <v>1821568</v>
      </c>
      <c r="F206" s="12" t="s">
        <v>256</v>
      </c>
      <c r="G206" s="10" t="s">
        <v>251</v>
      </c>
      <c r="H206" s="14" t="s">
        <v>120</v>
      </c>
      <c r="I206" s="10">
        <v>100</v>
      </c>
      <c r="J206" s="14">
        <v>100</v>
      </c>
      <c r="K206" s="15">
        <v>79.085714285714303</v>
      </c>
      <c r="L206" s="15">
        <f t="shared" si="6"/>
        <v>83.268571428571448</v>
      </c>
      <c r="M206" s="16" t="str">
        <f t="shared" si="7"/>
        <v>中等</v>
      </c>
      <c r="N206" s="10"/>
    </row>
    <row r="207" spans="1:14" s="9" customFormat="1" ht="18.75">
      <c r="A207" s="10">
        <v>203</v>
      </c>
      <c r="B207" s="12" t="s">
        <v>20</v>
      </c>
      <c r="C207" s="12" t="s">
        <v>248</v>
      </c>
      <c r="D207" s="10" t="s">
        <v>249</v>
      </c>
      <c r="E207" s="13">
        <v>1821567</v>
      </c>
      <c r="F207" s="10" t="s">
        <v>257</v>
      </c>
      <c r="G207" s="10" t="s">
        <v>251</v>
      </c>
      <c r="H207" s="14" t="s">
        <v>120</v>
      </c>
      <c r="I207" s="10">
        <v>100</v>
      </c>
      <c r="J207" s="10">
        <v>100</v>
      </c>
      <c r="K207" s="15">
        <v>79.257142857142895</v>
      </c>
      <c r="L207" s="15">
        <f t="shared" si="6"/>
        <v>83.405714285714311</v>
      </c>
      <c r="M207" s="16" t="str">
        <f t="shared" si="7"/>
        <v>中等</v>
      </c>
      <c r="N207" s="24"/>
    </row>
    <row r="208" spans="1:14" s="9" customFormat="1" ht="18.75">
      <c r="A208" s="10">
        <v>204</v>
      </c>
      <c r="B208" s="12" t="s">
        <v>20</v>
      </c>
      <c r="C208" s="12" t="s">
        <v>248</v>
      </c>
      <c r="D208" s="14" t="s">
        <v>249</v>
      </c>
      <c r="E208" s="13">
        <v>1821566</v>
      </c>
      <c r="F208" s="14" t="s">
        <v>258</v>
      </c>
      <c r="G208" s="10" t="s">
        <v>251</v>
      </c>
      <c r="H208" s="14" t="s">
        <v>120</v>
      </c>
      <c r="I208" s="10">
        <v>100</v>
      </c>
      <c r="J208" s="14">
        <v>100</v>
      </c>
      <c r="K208" s="15">
        <v>79.599999999999994</v>
      </c>
      <c r="L208" s="15">
        <f t="shared" si="6"/>
        <v>83.68</v>
      </c>
      <c r="M208" s="16" t="str">
        <f t="shared" si="7"/>
        <v>中等</v>
      </c>
      <c r="N208" s="24"/>
    </row>
    <row r="209" spans="1:14" s="9" customFormat="1" ht="18.75">
      <c r="A209" s="10">
        <v>205</v>
      </c>
      <c r="B209" s="12" t="s">
        <v>20</v>
      </c>
      <c r="C209" s="12" t="s">
        <v>248</v>
      </c>
      <c r="D209" s="10" t="s">
        <v>249</v>
      </c>
      <c r="E209" s="13">
        <v>1821565</v>
      </c>
      <c r="F209" s="10" t="s">
        <v>259</v>
      </c>
      <c r="G209" s="10" t="s">
        <v>251</v>
      </c>
      <c r="H209" s="14" t="s">
        <v>120</v>
      </c>
      <c r="I209" s="10">
        <v>100</v>
      </c>
      <c r="J209" s="10">
        <v>100</v>
      </c>
      <c r="K209" s="15">
        <v>79.2</v>
      </c>
      <c r="L209" s="15">
        <f t="shared" si="6"/>
        <v>83.360000000000014</v>
      </c>
      <c r="M209" s="16" t="str">
        <f t="shared" si="7"/>
        <v>中等</v>
      </c>
      <c r="N209" s="24"/>
    </row>
    <row r="210" spans="1:14" s="9" customFormat="1" ht="18.75">
      <c r="A210" s="10">
        <v>206</v>
      </c>
      <c r="B210" s="12" t="s">
        <v>20</v>
      </c>
      <c r="C210" s="12" t="s">
        <v>248</v>
      </c>
      <c r="D210" s="10" t="s">
        <v>249</v>
      </c>
      <c r="E210" s="13">
        <v>1821564</v>
      </c>
      <c r="F210" s="10" t="s">
        <v>260</v>
      </c>
      <c r="G210" s="10" t="s">
        <v>251</v>
      </c>
      <c r="H210" s="14" t="s">
        <v>120</v>
      </c>
      <c r="I210" s="10">
        <v>100</v>
      </c>
      <c r="J210" s="14">
        <v>100</v>
      </c>
      <c r="K210" s="15">
        <v>80</v>
      </c>
      <c r="L210" s="15">
        <f t="shared" si="6"/>
        <v>84</v>
      </c>
      <c r="M210" s="16" t="str">
        <f t="shared" si="7"/>
        <v>良好</v>
      </c>
      <c r="N210" s="24"/>
    </row>
    <row r="211" spans="1:14" s="9" customFormat="1" ht="18.75">
      <c r="A211" s="10">
        <v>207</v>
      </c>
      <c r="B211" s="12" t="s">
        <v>20</v>
      </c>
      <c r="C211" s="12" t="s">
        <v>248</v>
      </c>
      <c r="D211" s="14" t="s">
        <v>249</v>
      </c>
      <c r="E211" s="13">
        <v>1821563</v>
      </c>
      <c r="F211" s="14" t="s">
        <v>261</v>
      </c>
      <c r="G211" s="10" t="s">
        <v>251</v>
      </c>
      <c r="H211" s="14" t="s">
        <v>120</v>
      </c>
      <c r="I211" s="10">
        <v>100</v>
      </c>
      <c r="J211" s="10">
        <v>100</v>
      </c>
      <c r="K211" s="15">
        <v>80</v>
      </c>
      <c r="L211" s="15">
        <f t="shared" si="6"/>
        <v>84</v>
      </c>
      <c r="M211" s="16" t="str">
        <f t="shared" si="7"/>
        <v>良好</v>
      </c>
      <c r="N211" s="24"/>
    </row>
    <row r="212" spans="1:14" s="9" customFormat="1" ht="18.75">
      <c r="A212" s="10">
        <v>208</v>
      </c>
      <c r="B212" s="12" t="s">
        <v>20</v>
      </c>
      <c r="C212" s="12" t="s">
        <v>248</v>
      </c>
      <c r="D212" s="25" t="s">
        <v>249</v>
      </c>
      <c r="E212" s="13">
        <v>1821562</v>
      </c>
      <c r="F212" s="14" t="s">
        <v>262</v>
      </c>
      <c r="G212" s="10" t="s">
        <v>251</v>
      </c>
      <c r="H212" s="14" t="s">
        <v>120</v>
      </c>
      <c r="I212" s="10">
        <v>100</v>
      </c>
      <c r="J212" s="14">
        <v>100</v>
      </c>
      <c r="K212" s="15">
        <v>79.599999999999994</v>
      </c>
      <c r="L212" s="15">
        <f t="shared" si="6"/>
        <v>83.68</v>
      </c>
      <c r="M212" s="16" t="str">
        <f t="shared" si="7"/>
        <v>中等</v>
      </c>
      <c r="N212" s="24"/>
    </row>
    <row r="213" spans="1:14" s="9" customFormat="1" ht="18.75">
      <c r="A213" s="10">
        <v>209</v>
      </c>
      <c r="B213" s="12" t="s">
        <v>20</v>
      </c>
      <c r="C213" s="12" t="s">
        <v>248</v>
      </c>
      <c r="D213" s="25" t="s">
        <v>249</v>
      </c>
      <c r="E213" s="13">
        <v>1821561</v>
      </c>
      <c r="F213" s="14" t="s">
        <v>263</v>
      </c>
      <c r="G213" s="10" t="s">
        <v>251</v>
      </c>
      <c r="H213" s="14" t="s">
        <v>120</v>
      </c>
      <c r="I213" s="10">
        <v>100</v>
      </c>
      <c r="J213" s="10">
        <v>100</v>
      </c>
      <c r="K213" s="15">
        <v>80</v>
      </c>
      <c r="L213" s="15">
        <f t="shared" si="6"/>
        <v>84</v>
      </c>
      <c r="M213" s="16" t="str">
        <f t="shared" si="7"/>
        <v>良好</v>
      </c>
      <c r="N213" s="24"/>
    </row>
    <row r="214" spans="1:14" s="9" customFormat="1" ht="18.75">
      <c r="A214" s="10">
        <v>210</v>
      </c>
      <c r="B214" s="12" t="s">
        <v>20</v>
      </c>
      <c r="C214" s="12" t="s">
        <v>248</v>
      </c>
      <c r="D214" s="26" t="s">
        <v>249</v>
      </c>
      <c r="E214" s="13">
        <v>1821560</v>
      </c>
      <c r="F214" s="27" t="s">
        <v>264</v>
      </c>
      <c r="G214" s="10" t="s">
        <v>251</v>
      </c>
      <c r="H214" s="14" t="s">
        <v>120</v>
      </c>
      <c r="I214" s="10">
        <v>100</v>
      </c>
      <c r="J214" s="14">
        <v>100</v>
      </c>
      <c r="K214" s="15">
        <v>72.685714285714297</v>
      </c>
      <c r="L214" s="15">
        <f t="shared" si="6"/>
        <v>78.148571428571444</v>
      </c>
      <c r="M214" s="16" t="str">
        <f t="shared" si="7"/>
        <v>及格</v>
      </c>
      <c r="N214" s="24"/>
    </row>
    <row r="215" spans="1:14" s="9" customFormat="1" ht="18.75">
      <c r="A215" s="10">
        <v>211</v>
      </c>
      <c r="B215" s="12" t="s">
        <v>20</v>
      </c>
      <c r="C215" s="12" t="s">
        <v>248</v>
      </c>
      <c r="D215" s="10" t="s">
        <v>249</v>
      </c>
      <c r="E215" s="13">
        <v>1821559</v>
      </c>
      <c r="F215" s="10" t="s">
        <v>265</v>
      </c>
      <c r="G215" s="10" t="s">
        <v>251</v>
      </c>
      <c r="H215" s="14" t="s">
        <v>120</v>
      </c>
      <c r="I215" s="10">
        <v>100</v>
      </c>
      <c r="J215" s="10">
        <v>100</v>
      </c>
      <c r="K215" s="15">
        <v>80</v>
      </c>
      <c r="L215" s="15">
        <f t="shared" si="6"/>
        <v>84</v>
      </c>
      <c r="M215" s="16" t="str">
        <f t="shared" si="7"/>
        <v>良好</v>
      </c>
      <c r="N215" s="24"/>
    </row>
    <row r="216" spans="1:14" s="9" customFormat="1" ht="18.75">
      <c r="A216" s="10">
        <v>212</v>
      </c>
      <c r="B216" s="12" t="s">
        <v>20</v>
      </c>
      <c r="C216" s="12" t="s">
        <v>248</v>
      </c>
      <c r="D216" s="14" t="s">
        <v>249</v>
      </c>
      <c r="E216" s="13">
        <v>1821558</v>
      </c>
      <c r="F216" s="14" t="s">
        <v>266</v>
      </c>
      <c r="G216" s="10" t="s">
        <v>251</v>
      </c>
      <c r="H216" s="14" t="s">
        <v>120</v>
      </c>
      <c r="I216" s="10">
        <v>100</v>
      </c>
      <c r="J216" s="14">
        <v>100</v>
      </c>
      <c r="K216" s="15">
        <v>80</v>
      </c>
      <c r="L216" s="15">
        <f t="shared" si="6"/>
        <v>84</v>
      </c>
      <c r="M216" s="16" t="str">
        <f t="shared" si="7"/>
        <v>良好</v>
      </c>
      <c r="N216" s="24"/>
    </row>
    <row r="217" spans="1:14" s="9" customFormat="1" ht="18.75">
      <c r="A217" s="10">
        <v>213</v>
      </c>
      <c r="B217" s="12" t="s">
        <v>20</v>
      </c>
      <c r="C217" s="12" t="s">
        <v>248</v>
      </c>
      <c r="D217" s="10" t="s">
        <v>249</v>
      </c>
      <c r="E217" s="13">
        <v>1821557</v>
      </c>
      <c r="F217" s="10" t="s">
        <v>267</v>
      </c>
      <c r="G217" s="10" t="s">
        <v>251</v>
      </c>
      <c r="H217" s="14" t="s">
        <v>120</v>
      </c>
      <c r="I217" s="10">
        <v>100</v>
      </c>
      <c r="J217" s="10">
        <v>100</v>
      </c>
      <c r="K217" s="15">
        <v>80</v>
      </c>
      <c r="L217" s="15">
        <f t="shared" si="6"/>
        <v>84</v>
      </c>
      <c r="M217" s="16" t="str">
        <f t="shared" si="7"/>
        <v>良好</v>
      </c>
      <c r="N217" s="24"/>
    </row>
    <row r="218" spans="1:14" s="9" customFormat="1" ht="18.75">
      <c r="A218" s="10">
        <v>214</v>
      </c>
      <c r="B218" s="12" t="s">
        <v>20</v>
      </c>
      <c r="C218" s="12" t="s">
        <v>248</v>
      </c>
      <c r="D218" s="10" t="s">
        <v>249</v>
      </c>
      <c r="E218" s="13">
        <v>1821556</v>
      </c>
      <c r="F218" s="10" t="s">
        <v>268</v>
      </c>
      <c r="G218" s="10" t="s">
        <v>251</v>
      </c>
      <c r="H218" s="14" t="s">
        <v>120</v>
      </c>
      <c r="I218" s="10">
        <v>100</v>
      </c>
      <c r="J218" s="14">
        <v>100</v>
      </c>
      <c r="K218" s="15">
        <v>80</v>
      </c>
      <c r="L218" s="15">
        <f t="shared" si="6"/>
        <v>84</v>
      </c>
      <c r="M218" s="16" t="str">
        <f t="shared" si="7"/>
        <v>良好</v>
      </c>
      <c r="N218" s="24"/>
    </row>
    <row r="219" spans="1:14" s="9" customFormat="1" ht="18.75">
      <c r="A219" s="10">
        <v>215</v>
      </c>
      <c r="B219" s="12" t="s">
        <v>20</v>
      </c>
      <c r="C219" s="12" t="s">
        <v>248</v>
      </c>
      <c r="D219" s="14" t="s">
        <v>249</v>
      </c>
      <c r="E219" s="13">
        <v>1821569</v>
      </c>
      <c r="F219" s="14" t="s">
        <v>269</v>
      </c>
      <c r="G219" s="10" t="s">
        <v>251</v>
      </c>
      <c r="H219" s="14" t="s">
        <v>120</v>
      </c>
      <c r="I219" s="10">
        <v>100</v>
      </c>
      <c r="J219" s="10">
        <v>100</v>
      </c>
      <c r="K219" s="15">
        <v>80</v>
      </c>
      <c r="L219" s="15">
        <f t="shared" si="6"/>
        <v>84</v>
      </c>
      <c r="M219" s="16" t="str">
        <f t="shared" si="7"/>
        <v>良好</v>
      </c>
      <c r="N219" s="24"/>
    </row>
    <row r="220" spans="1:14" s="9" customFormat="1" ht="18.75">
      <c r="A220" s="10">
        <v>216</v>
      </c>
      <c r="B220" s="12" t="s">
        <v>20</v>
      </c>
      <c r="C220" s="12" t="s">
        <v>248</v>
      </c>
      <c r="D220" s="25" t="s">
        <v>249</v>
      </c>
      <c r="E220" s="13">
        <v>1821554</v>
      </c>
      <c r="F220" s="14" t="s">
        <v>270</v>
      </c>
      <c r="G220" s="10" t="s">
        <v>251</v>
      </c>
      <c r="H220" s="14" t="s">
        <v>120</v>
      </c>
      <c r="I220" s="10">
        <v>100</v>
      </c>
      <c r="J220" s="14">
        <v>100</v>
      </c>
      <c r="K220" s="15">
        <v>79.828571428571394</v>
      </c>
      <c r="L220" s="15">
        <f t="shared" si="6"/>
        <v>83.862857142857109</v>
      </c>
      <c r="M220" s="16" t="str">
        <f t="shared" si="7"/>
        <v>中等</v>
      </c>
      <c r="N220" s="24"/>
    </row>
    <row r="221" spans="1:14" s="9" customFormat="1" ht="18.75">
      <c r="A221" s="10">
        <v>217</v>
      </c>
      <c r="B221" s="12" t="s">
        <v>20</v>
      </c>
      <c r="C221" s="12" t="s">
        <v>271</v>
      </c>
      <c r="D221" s="25" t="s">
        <v>188</v>
      </c>
      <c r="E221" s="22">
        <v>1824057</v>
      </c>
      <c r="F221" s="14" t="s">
        <v>272</v>
      </c>
      <c r="G221" s="14" t="s">
        <v>273</v>
      </c>
      <c r="H221" s="14" t="s">
        <v>69</v>
      </c>
      <c r="I221" s="10">
        <v>100</v>
      </c>
      <c r="J221" s="10">
        <v>100</v>
      </c>
      <c r="K221" s="15">
        <v>73.234285714285704</v>
      </c>
      <c r="L221" s="15">
        <f t="shared" si="6"/>
        <v>78.587428571428575</v>
      </c>
      <c r="M221" s="16" t="str">
        <f t="shared" si="7"/>
        <v>及格</v>
      </c>
      <c r="N221" s="24"/>
    </row>
    <row r="222" spans="1:14" s="9" customFormat="1" ht="18.75">
      <c r="A222" s="10">
        <v>218</v>
      </c>
      <c r="B222" s="12" t="s">
        <v>20</v>
      </c>
      <c r="C222" s="12" t="s">
        <v>271</v>
      </c>
      <c r="D222" s="26" t="s">
        <v>188</v>
      </c>
      <c r="E222" s="22">
        <v>1824056</v>
      </c>
      <c r="F222" s="27" t="s">
        <v>274</v>
      </c>
      <c r="G222" s="14" t="s">
        <v>273</v>
      </c>
      <c r="H222" s="14" t="s">
        <v>69</v>
      </c>
      <c r="I222" s="10">
        <v>100</v>
      </c>
      <c r="J222" s="14">
        <v>100</v>
      </c>
      <c r="K222" s="15">
        <v>69.8</v>
      </c>
      <c r="L222" s="15">
        <f t="shared" si="6"/>
        <v>75.84</v>
      </c>
      <c r="M222" s="16" t="str">
        <f t="shared" si="7"/>
        <v>及格</v>
      </c>
      <c r="N222" s="24"/>
    </row>
    <row r="223" spans="1:14" s="9" customFormat="1" ht="18.75">
      <c r="A223" s="10">
        <v>219</v>
      </c>
      <c r="B223" s="12" t="s">
        <v>20</v>
      </c>
      <c r="C223" s="12" t="s">
        <v>271</v>
      </c>
      <c r="D223" s="10" t="s">
        <v>188</v>
      </c>
      <c r="E223" s="22">
        <v>1821723</v>
      </c>
      <c r="F223" s="10" t="s">
        <v>275</v>
      </c>
      <c r="G223" s="14" t="s">
        <v>273</v>
      </c>
      <c r="H223" s="14" t="s">
        <v>69</v>
      </c>
      <c r="I223" s="10">
        <v>100</v>
      </c>
      <c r="J223" s="10">
        <v>100</v>
      </c>
      <c r="K223" s="15">
        <v>72.948571428571398</v>
      </c>
      <c r="L223" s="15">
        <f t="shared" si="6"/>
        <v>78.358857142857119</v>
      </c>
      <c r="M223" s="16" t="str">
        <f t="shared" si="7"/>
        <v>及格</v>
      </c>
      <c r="N223" s="24"/>
    </row>
    <row r="224" spans="1:14" s="9" customFormat="1" ht="18.75">
      <c r="A224" s="10">
        <v>220</v>
      </c>
      <c r="B224" s="12" t="s">
        <v>20</v>
      </c>
      <c r="C224" s="12" t="s">
        <v>271</v>
      </c>
      <c r="D224" s="14" t="s">
        <v>188</v>
      </c>
      <c r="E224" s="22">
        <v>1821715</v>
      </c>
      <c r="F224" s="14" t="s">
        <v>276</v>
      </c>
      <c r="G224" s="14" t="s">
        <v>273</v>
      </c>
      <c r="H224" s="14" t="s">
        <v>69</v>
      </c>
      <c r="I224" s="10">
        <v>100</v>
      </c>
      <c r="J224" s="14">
        <v>100</v>
      </c>
      <c r="K224" s="15">
        <v>73.234285714285704</v>
      </c>
      <c r="L224" s="15">
        <f t="shared" si="6"/>
        <v>78.587428571428575</v>
      </c>
      <c r="M224" s="16" t="str">
        <f t="shared" si="7"/>
        <v>及格</v>
      </c>
      <c r="N224" s="24"/>
    </row>
    <row r="225" spans="1:14" s="9" customFormat="1" ht="18.75">
      <c r="A225" s="10">
        <v>221</v>
      </c>
      <c r="B225" s="12" t="s">
        <v>20</v>
      </c>
      <c r="C225" s="12" t="s">
        <v>271</v>
      </c>
      <c r="D225" s="10" t="s">
        <v>188</v>
      </c>
      <c r="E225" s="22">
        <v>1821518</v>
      </c>
      <c r="F225" s="10" t="s">
        <v>277</v>
      </c>
      <c r="G225" s="14" t="s">
        <v>273</v>
      </c>
      <c r="H225" s="14" t="s">
        <v>69</v>
      </c>
      <c r="I225" s="10">
        <v>100</v>
      </c>
      <c r="J225" s="10">
        <v>100</v>
      </c>
      <c r="K225" s="15">
        <v>71.8</v>
      </c>
      <c r="L225" s="15">
        <f t="shared" si="6"/>
        <v>77.44</v>
      </c>
      <c r="M225" s="16" t="str">
        <f t="shared" si="7"/>
        <v>及格</v>
      </c>
      <c r="N225" s="24"/>
    </row>
    <row r="226" spans="1:14" s="9" customFormat="1" ht="18.75">
      <c r="A226" s="10">
        <v>222</v>
      </c>
      <c r="B226" s="12" t="s">
        <v>20</v>
      </c>
      <c r="C226" s="12" t="s">
        <v>271</v>
      </c>
      <c r="D226" s="10" t="s">
        <v>188</v>
      </c>
      <c r="E226" s="22">
        <v>1821542</v>
      </c>
      <c r="F226" s="10" t="s">
        <v>278</v>
      </c>
      <c r="G226" s="14" t="s">
        <v>273</v>
      </c>
      <c r="H226" s="14" t="s">
        <v>69</v>
      </c>
      <c r="I226" s="10">
        <v>100</v>
      </c>
      <c r="J226" s="14">
        <v>100</v>
      </c>
      <c r="K226" s="15">
        <v>76.485714285714295</v>
      </c>
      <c r="L226" s="15">
        <f t="shared" si="6"/>
        <v>81.188571428571436</v>
      </c>
      <c r="M226" s="16" t="str">
        <f t="shared" si="7"/>
        <v>中等</v>
      </c>
      <c r="N226" s="24"/>
    </row>
    <row r="227" spans="1:14" s="9" customFormat="1" ht="18.75">
      <c r="A227" s="10">
        <v>223</v>
      </c>
      <c r="B227" s="12" t="s">
        <v>20</v>
      </c>
      <c r="C227" s="12" t="s">
        <v>271</v>
      </c>
      <c r="D227" s="14" t="s">
        <v>188</v>
      </c>
      <c r="E227" s="22">
        <v>1820859</v>
      </c>
      <c r="F227" s="14" t="s">
        <v>279</v>
      </c>
      <c r="G227" s="14" t="s">
        <v>273</v>
      </c>
      <c r="H227" s="14" t="s">
        <v>69</v>
      </c>
      <c r="I227" s="10">
        <v>100</v>
      </c>
      <c r="J227" s="10">
        <v>100</v>
      </c>
      <c r="K227" s="15">
        <v>76.805714285714302</v>
      </c>
      <c r="L227" s="15">
        <f t="shared" si="6"/>
        <v>81.444571428571436</v>
      </c>
      <c r="M227" s="16" t="str">
        <f t="shared" si="7"/>
        <v>中等</v>
      </c>
      <c r="N227" s="24"/>
    </row>
    <row r="228" spans="1:14" s="9" customFormat="1" ht="18.75">
      <c r="A228" s="10">
        <v>224</v>
      </c>
      <c r="B228" s="12" t="s">
        <v>20</v>
      </c>
      <c r="C228" s="12" t="s">
        <v>271</v>
      </c>
      <c r="D228" s="25" t="s">
        <v>188</v>
      </c>
      <c r="E228" s="22">
        <v>1823974</v>
      </c>
      <c r="F228" s="14" t="s">
        <v>280</v>
      </c>
      <c r="G228" s="14" t="s">
        <v>273</v>
      </c>
      <c r="H228" s="14" t="s">
        <v>69</v>
      </c>
      <c r="I228" s="10">
        <v>100</v>
      </c>
      <c r="J228" s="14">
        <v>100</v>
      </c>
      <c r="K228" s="15">
        <v>71.948571428571398</v>
      </c>
      <c r="L228" s="15">
        <f t="shared" si="6"/>
        <v>77.558857142857121</v>
      </c>
      <c r="M228" s="16" t="str">
        <f t="shared" si="7"/>
        <v>及格</v>
      </c>
      <c r="N228" s="24"/>
    </row>
    <row r="229" spans="1:14" s="9" customFormat="1" ht="18.75">
      <c r="A229" s="10">
        <v>225</v>
      </c>
      <c r="B229" s="12" t="s">
        <v>20</v>
      </c>
      <c r="C229" s="12" t="s">
        <v>271</v>
      </c>
      <c r="D229" s="25" t="s">
        <v>188</v>
      </c>
      <c r="E229" s="22">
        <v>1820849</v>
      </c>
      <c r="F229" s="14" t="s">
        <v>281</v>
      </c>
      <c r="G229" s="14" t="s">
        <v>273</v>
      </c>
      <c r="H229" s="14" t="s">
        <v>69</v>
      </c>
      <c r="I229" s="10">
        <v>100</v>
      </c>
      <c r="J229" s="10">
        <v>0</v>
      </c>
      <c r="K229" s="15">
        <v>50</v>
      </c>
      <c r="L229" s="15">
        <f t="shared" si="6"/>
        <v>50</v>
      </c>
      <c r="M229" s="16" t="str">
        <f t="shared" si="7"/>
        <v>不及格</v>
      </c>
      <c r="N229" s="24"/>
    </row>
    <row r="230" spans="1:14" s="9" customFormat="1" ht="18.75">
      <c r="A230" s="10">
        <v>226</v>
      </c>
      <c r="B230" s="12" t="s">
        <v>20</v>
      </c>
      <c r="C230" s="12" t="s">
        <v>271</v>
      </c>
      <c r="D230" s="26" t="s">
        <v>188</v>
      </c>
      <c r="E230" s="22">
        <v>1820808</v>
      </c>
      <c r="F230" s="27" t="s">
        <v>282</v>
      </c>
      <c r="G230" s="10" t="s">
        <v>283</v>
      </c>
      <c r="H230" s="10" t="s">
        <v>166</v>
      </c>
      <c r="I230" s="10">
        <v>100</v>
      </c>
      <c r="J230" s="14">
        <v>100</v>
      </c>
      <c r="K230" s="15">
        <v>79.805714285714302</v>
      </c>
      <c r="L230" s="15">
        <f t="shared" si="6"/>
        <v>83.844571428571442</v>
      </c>
      <c r="M230" s="16" t="str">
        <f t="shared" si="7"/>
        <v>中等</v>
      </c>
      <c r="N230" s="24"/>
    </row>
    <row r="231" spans="1:14" s="9" customFormat="1" ht="18.75">
      <c r="A231" s="10">
        <v>227</v>
      </c>
      <c r="B231" s="12" t="s">
        <v>20</v>
      </c>
      <c r="C231" s="12" t="s">
        <v>271</v>
      </c>
      <c r="D231" s="10" t="s">
        <v>188</v>
      </c>
      <c r="E231" s="22">
        <v>1820809</v>
      </c>
      <c r="F231" s="10" t="s">
        <v>284</v>
      </c>
      <c r="G231" s="10" t="s">
        <v>283</v>
      </c>
      <c r="H231" s="10" t="s">
        <v>166</v>
      </c>
      <c r="I231" s="10">
        <v>100</v>
      </c>
      <c r="J231" s="10">
        <v>100</v>
      </c>
      <c r="K231" s="15">
        <v>78.577142857142903</v>
      </c>
      <c r="L231" s="15">
        <f t="shared" si="6"/>
        <v>82.861714285714328</v>
      </c>
      <c r="M231" s="16" t="str">
        <f t="shared" si="7"/>
        <v>中等</v>
      </c>
      <c r="N231" s="24"/>
    </row>
    <row r="232" spans="1:14" s="9" customFormat="1" ht="18.75">
      <c r="A232" s="10">
        <v>228</v>
      </c>
      <c r="B232" s="12" t="s">
        <v>20</v>
      </c>
      <c r="C232" s="12" t="s">
        <v>271</v>
      </c>
      <c r="D232" s="14" t="s">
        <v>188</v>
      </c>
      <c r="E232" s="22">
        <v>1820810</v>
      </c>
      <c r="F232" s="14" t="s">
        <v>285</v>
      </c>
      <c r="G232" s="10" t="s">
        <v>283</v>
      </c>
      <c r="H232" s="10" t="s">
        <v>166</v>
      </c>
      <c r="I232" s="10">
        <v>100</v>
      </c>
      <c r="J232" s="14">
        <v>100</v>
      </c>
      <c r="K232" s="15">
        <v>79.028571428571396</v>
      </c>
      <c r="L232" s="15">
        <f t="shared" si="6"/>
        <v>83.222857142857123</v>
      </c>
      <c r="M232" s="16" t="str">
        <f t="shared" si="7"/>
        <v>中等</v>
      </c>
      <c r="N232" s="24"/>
    </row>
    <row r="233" spans="1:14" s="9" customFormat="1" ht="18.75">
      <c r="A233" s="10">
        <v>229</v>
      </c>
      <c r="B233" s="12" t="s">
        <v>20</v>
      </c>
      <c r="C233" s="12" t="s">
        <v>271</v>
      </c>
      <c r="D233" s="10" t="s">
        <v>188</v>
      </c>
      <c r="E233" s="22">
        <v>1820811</v>
      </c>
      <c r="F233" s="10" t="s">
        <v>286</v>
      </c>
      <c r="G233" s="10" t="s">
        <v>283</v>
      </c>
      <c r="H233" s="10" t="s">
        <v>166</v>
      </c>
      <c r="I233" s="10">
        <v>100</v>
      </c>
      <c r="J233" s="10">
        <v>100</v>
      </c>
      <c r="K233" s="15">
        <v>79.857142857142904</v>
      </c>
      <c r="L233" s="15">
        <f t="shared" si="6"/>
        <v>83.885714285714329</v>
      </c>
      <c r="M233" s="16" t="str">
        <f t="shared" si="7"/>
        <v>中等</v>
      </c>
      <c r="N233" s="24"/>
    </row>
    <row r="234" spans="1:14" s="9" customFormat="1" ht="18.75">
      <c r="A234" s="10">
        <v>230</v>
      </c>
      <c r="B234" s="12" t="s">
        <v>20</v>
      </c>
      <c r="C234" s="12" t="s">
        <v>271</v>
      </c>
      <c r="D234" s="10" t="s">
        <v>188</v>
      </c>
      <c r="E234" s="22">
        <v>1820812</v>
      </c>
      <c r="F234" s="10" t="s">
        <v>287</v>
      </c>
      <c r="G234" s="10" t="s">
        <v>283</v>
      </c>
      <c r="H234" s="10" t="s">
        <v>166</v>
      </c>
      <c r="I234" s="10">
        <v>100</v>
      </c>
      <c r="J234" s="14">
        <v>100</v>
      </c>
      <c r="K234" s="15">
        <v>79.742857142857105</v>
      </c>
      <c r="L234" s="15">
        <f t="shared" si="6"/>
        <v>83.794285714285678</v>
      </c>
      <c r="M234" s="16" t="str">
        <f t="shared" si="7"/>
        <v>中等</v>
      </c>
      <c r="N234" s="24"/>
    </row>
    <row r="235" spans="1:14" s="9" customFormat="1" ht="18.75">
      <c r="A235" s="10">
        <v>231</v>
      </c>
      <c r="B235" s="12" t="s">
        <v>20</v>
      </c>
      <c r="C235" s="12" t="s">
        <v>271</v>
      </c>
      <c r="D235" s="14" t="s">
        <v>188</v>
      </c>
      <c r="E235" s="22">
        <v>1820813</v>
      </c>
      <c r="F235" s="14" t="s">
        <v>288</v>
      </c>
      <c r="G235" s="10" t="s">
        <v>283</v>
      </c>
      <c r="H235" s="10" t="s">
        <v>166</v>
      </c>
      <c r="I235" s="10">
        <v>100</v>
      </c>
      <c r="J235" s="10">
        <v>100</v>
      </c>
      <c r="K235" s="15">
        <v>79.171428571428606</v>
      </c>
      <c r="L235" s="15">
        <f t="shared" si="6"/>
        <v>83.337142857142879</v>
      </c>
      <c r="M235" s="16" t="str">
        <f t="shared" si="7"/>
        <v>中等</v>
      </c>
      <c r="N235" s="24"/>
    </row>
    <row r="236" spans="1:14" s="9" customFormat="1" ht="18.75">
      <c r="A236" s="10">
        <v>232</v>
      </c>
      <c r="B236" s="12" t="s">
        <v>20</v>
      </c>
      <c r="C236" s="12" t="s">
        <v>271</v>
      </c>
      <c r="D236" s="25" t="s">
        <v>188</v>
      </c>
      <c r="E236" s="22">
        <v>1820814</v>
      </c>
      <c r="F236" s="14" t="s">
        <v>289</v>
      </c>
      <c r="G236" s="10" t="s">
        <v>283</v>
      </c>
      <c r="H236" s="10" t="s">
        <v>166</v>
      </c>
      <c r="I236" s="10">
        <v>100</v>
      </c>
      <c r="J236" s="14">
        <v>100</v>
      </c>
      <c r="K236" s="15">
        <v>79.857142857142904</v>
      </c>
      <c r="L236" s="15">
        <f t="shared" si="6"/>
        <v>83.885714285714329</v>
      </c>
      <c r="M236" s="16" t="str">
        <f t="shared" si="7"/>
        <v>中等</v>
      </c>
      <c r="N236" s="24"/>
    </row>
    <row r="237" spans="1:14" s="9" customFormat="1" ht="18.75">
      <c r="A237" s="10">
        <v>233</v>
      </c>
      <c r="B237" s="12" t="s">
        <v>20</v>
      </c>
      <c r="C237" s="12" t="s">
        <v>271</v>
      </c>
      <c r="D237" s="25" t="s">
        <v>188</v>
      </c>
      <c r="E237" s="22">
        <v>1820815</v>
      </c>
      <c r="F237" s="14" t="s">
        <v>290</v>
      </c>
      <c r="G237" s="10" t="s">
        <v>283</v>
      </c>
      <c r="H237" s="10" t="s">
        <v>166</v>
      </c>
      <c r="I237" s="10">
        <v>100</v>
      </c>
      <c r="J237" s="10">
        <v>100</v>
      </c>
      <c r="K237" s="15">
        <v>79.8857142857143</v>
      </c>
      <c r="L237" s="15">
        <f t="shared" ref="L237:L300" si="8">I237*10%+K237*80%+10%*J237</f>
        <v>83.908571428571435</v>
      </c>
      <c r="M237" s="16" t="str">
        <f t="shared" si="7"/>
        <v>中等</v>
      </c>
      <c r="N237" s="24"/>
    </row>
    <row r="238" spans="1:14" s="9" customFormat="1" ht="18.75">
      <c r="A238" s="10">
        <v>234</v>
      </c>
      <c r="B238" s="12" t="s">
        <v>20</v>
      </c>
      <c r="C238" s="12" t="s">
        <v>271</v>
      </c>
      <c r="D238" s="26" t="s">
        <v>188</v>
      </c>
      <c r="E238" s="22">
        <v>1820816</v>
      </c>
      <c r="F238" s="27" t="s">
        <v>291</v>
      </c>
      <c r="G238" s="10" t="s">
        <v>283</v>
      </c>
      <c r="H238" s="10" t="s">
        <v>166</v>
      </c>
      <c r="I238" s="10">
        <v>100</v>
      </c>
      <c r="J238" s="14">
        <v>100</v>
      </c>
      <c r="K238" s="15">
        <v>79.771428571428601</v>
      </c>
      <c r="L238" s="15">
        <f t="shared" si="8"/>
        <v>83.817142857142883</v>
      </c>
      <c r="M238" s="16" t="str">
        <f t="shared" si="7"/>
        <v>中等</v>
      </c>
      <c r="N238" s="24"/>
    </row>
    <row r="239" spans="1:14" s="9" customFormat="1" ht="18.75">
      <c r="A239" s="10">
        <v>235</v>
      </c>
      <c r="B239" s="12" t="s">
        <v>20</v>
      </c>
      <c r="C239" s="12" t="s">
        <v>271</v>
      </c>
      <c r="D239" s="10" t="s">
        <v>188</v>
      </c>
      <c r="E239" s="22">
        <v>1820817</v>
      </c>
      <c r="F239" s="10" t="s">
        <v>292</v>
      </c>
      <c r="G239" s="10" t="s">
        <v>283</v>
      </c>
      <c r="H239" s="10" t="s">
        <v>166</v>
      </c>
      <c r="I239" s="10">
        <v>100</v>
      </c>
      <c r="J239" s="10">
        <v>100</v>
      </c>
      <c r="K239" s="15">
        <v>80</v>
      </c>
      <c r="L239" s="15">
        <f t="shared" si="8"/>
        <v>84</v>
      </c>
      <c r="M239" s="16" t="str">
        <f t="shared" si="7"/>
        <v>良好</v>
      </c>
      <c r="N239" s="24"/>
    </row>
    <row r="240" spans="1:14" s="9" customFormat="1" ht="18.75">
      <c r="A240" s="10">
        <v>236</v>
      </c>
      <c r="B240" s="12" t="s">
        <v>20</v>
      </c>
      <c r="C240" s="12" t="s">
        <v>271</v>
      </c>
      <c r="D240" s="14" t="s">
        <v>188</v>
      </c>
      <c r="E240" s="22">
        <v>1820818</v>
      </c>
      <c r="F240" s="14" t="s">
        <v>293</v>
      </c>
      <c r="G240" s="10" t="s">
        <v>283</v>
      </c>
      <c r="H240" s="10" t="s">
        <v>166</v>
      </c>
      <c r="I240" s="10">
        <v>100</v>
      </c>
      <c r="J240" s="14">
        <v>100</v>
      </c>
      <c r="K240" s="15">
        <v>80</v>
      </c>
      <c r="L240" s="15">
        <f t="shared" si="8"/>
        <v>84</v>
      </c>
      <c r="M240" s="16" t="str">
        <f t="shared" si="7"/>
        <v>良好</v>
      </c>
      <c r="N240" s="24"/>
    </row>
    <row r="241" spans="1:14" s="9" customFormat="1" ht="18.75">
      <c r="A241" s="10">
        <v>237</v>
      </c>
      <c r="B241" s="12" t="s">
        <v>20</v>
      </c>
      <c r="C241" s="12" t="s">
        <v>271</v>
      </c>
      <c r="D241" s="10" t="s">
        <v>188</v>
      </c>
      <c r="E241" s="22">
        <v>1820819</v>
      </c>
      <c r="F241" s="10" t="s">
        <v>294</v>
      </c>
      <c r="G241" s="10" t="s">
        <v>283</v>
      </c>
      <c r="H241" s="10" t="s">
        <v>166</v>
      </c>
      <c r="I241" s="10">
        <v>100</v>
      </c>
      <c r="J241" s="10">
        <v>100</v>
      </c>
      <c r="K241" s="15">
        <v>79.8857142857143</v>
      </c>
      <c r="L241" s="15">
        <f t="shared" si="8"/>
        <v>83.908571428571435</v>
      </c>
      <c r="M241" s="16" t="str">
        <f t="shared" si="7"/>
        <v>中等</v>
      </c>
      <c r="N241" s="24"/>
    </row>
    <row r="242" spans="1:14" s="9" customFormat="1" ht="18.75">
      <c r="A242" s="10">
        <v>238</v>
      </c>
      <c r="B242" s="11" t="s">
        <v>20</v>
      </c>
      <c r="C242" s="12" t="s">
        <v>271</v>
      </c>
      <c r="D242" s="12" t="s">
        <v>188</v>
      </c>
      <c r="E242" s="22">
        <v>1820820</v>
      </c>
      <c r="F242" s="12" t="s">
        <v>295</v>
      </c>
      <c r="G242" s="10" t="s">
        <v>283</v>
      </c>
      <c r="H242" s="10" t="s">
        <v>166</v>
      </c>
      <c r="I242" s="10">
        <v>100</v>
      </c>
      <c r="J242" s="14">
        <v>100</v>
      </c>
      <c r="K242" s="15">
        <v>79.8857142857143</v>
      </c>
      <c r="L242" s="15">
        <f t="shared" si="8"/>
        <v>83.908571428571435</v>
      </c>
      <c r="M242" s="16" t="str">
        <f t="shared" si="7"/>
        <v>中等</v>
      </c>
      <c r="N242" s="10"/>
    </row>
    <row r="243" spans="1:14" s="9" customFormat="1" ht="18.75">
      <c r="A243" s="10">
        <v>239</v>
      </c>
      <c r="B243" s="11" t="s">
        <v>20</v>
      </c>
      <c r="C243" s="12" t="s">
        <v>296</v>
      </c>
      <c r="D243" s="12" t="s">
        <v>188</v>
      </c>
      <c r="E243" s="13">
        <v>1820821</v>
      </c>
      <c r="F243" s="12" t="s">
        <v>297</v>
      </c>
      <c r="G243" s="10" t="s">
        <v>283</v>
      </c>
      <c r="H243" s="10" t="s">
        <v>166</v>
      </c>
      <c r="I243" s="10">
        <v>100</v>
      </c>
      <c r="J243" s="10">
        <v>100</v>
      </c>
      <c r="K243" s="15">
        <v>80</v>
      </c>
      <c r="L243" s="15">
        <f t="shared" si="8"/>
        <v>84</v>
      </c>
      <c r="M243" s="16" t="str">
        <f t="shared" si="7"/>
        <v>良好</v>
      </c>
      <c r="N243" s="10"/>
    </row>
    <row r="244" spans="1:14" s="9" customFormat="1" ht="18.75">
      <c r="A244" s="10">
        <v>240</v>
      </c>
      <c r="B244" s="11" t="s">
        <v>20</v>
      </c>
      <c r="C244" s="12" t="s">
        <v>296</v>
      </c>
      <c r="D244" s="12" t="s">
        <v>188</v>
      </c>
      <c r="E244" s="13">
        <v>1820822</v>
      </c>
      <c r="F244" s="12" t="s">
        <v>298</v>
      </c>
      <c r="G244" s="10" t="s">
        <v>283</v>
      </c>
      <c r="H244" s="10" t="s">
        <v>166</v>
      </c>
      <c r="I244" s="10">
        <v>100</v>
      </c>
      <c r="J244" s="14">
        <v>100</v>
      </c>
      <c r="K244" s="15">
        <v>80</v>
      </c>
      <c r="L244" s="15">
        <f t="shared" si="8"/>
        <v>84</v>
      </c>
      <c r="M244" s="16" t="str">
        <f t="shared" si="7"/>
        <v>良好</v>
      </c>
      <c r="N244" s="10"/>
    </row>
    <row r="245" spans="1:14" s="9" customFormat="1" ht="18.75">
      <c r="A245" s="10">
        <v>241</v>
      </c>
      <c r="B245" s="11" t="s">
        <v>20</v>
      </c>
      <c r="C245" s="12" t="s">
        <v>296</v>
      </c>
      <c r="D245" s="12" t="s">
        <v>188</v>
      </c>
      <c r="E245" s="13">
        <v>1820823</v>
      </c>
      <c r="F245" s="12" t="s">
        <v>299</v>
      </c>
      <c r="G245" s="10" t="s">
        <v>283</v>
      </c>
      <c r="H245" s="10" t="s">
        <v>166</v>
      </c>
      <c r="I245" s="10">
        <v>100</v>
      </c>
      <c r="J245" s="10">
        <v>100</v>
      </c>
      <c r="K245" s="15">
        <v>79.857142857142904</v>
      </c>
      <c r="L245" s="15">
        <f t="shared" si="8"/>
        <v>83.885714285714329</v>
      </c>
      <c r="M245" s="16" t="str">
        <f t="shared" si="7"/>
        <v>中等</v>
      </c>
      <c r="N245" s="10"/>
    </row>
    <row r="246" spans="1:14" s="9" customFormat="1" ht="18.75">
      <c r="A246" s="10">
        <v>242</v>
      </c>
      <c r="B246" s="11" t="s">
        <v>20</v>
      </c>
      <c r="C246" s="12" t="s">
        <v>296</v>
      </c>
      <c r="D246" s="12" t="s">
        <v>188</v>
      </c>
      <c r="E246" s="13">
        <v>1820824</v>
      </c>
      <c r="F246" s="12" t="s">
        <v>291</v>
      </c>
      <c r="G246" s="10" t="s">
        <v>283</v>
      </c>
      <c r="H246" s="10" t="s">
        <v>166</v>
      </c>
      <c r="I246" s="10">
        <v>100</v>
      </c>
      <c r="J246" s="14">
        <v>100</v>
      </c>
      <c r="K246" s="15">
        <v>80</v>
      </c>
      <c r="L246" s="15">
        <f t="shared" si="8"/>
        <v>84</v>
      </c>
      <c r="M246" s="16" t="str">
        <f t="shared" si="7"/>
        <v>良好</v>
      </c>
      <c r="N246" s="10"/>
    </row>
    <row r="247" spans="1:14" s="9" customFormat="1" ht="18.75">
      <c r="A247" s="10">
        <v>243</v>
      </c>
      <c r="B247" s="11" t="s">
        <v>20</v>
      </c>
      <c r="C247" s="12" t="s">
        <v>296</v>
      </c>
      <c r="D247" s="12" t="s">
        <v>188</v>
      </c>
      <c r="E247" s="13">
        <v>1820825</v>
      </c>
      <c r="F247" s="12" t="s">
        <v>300</v>
      </c>
      <c r="G247" s="10" t="s">
        <v>283</v>
      </c>
      <c r="H247" s="10" t="s">
        <v>166</v>
      </c>
      <c r="I247" s="10">
        <v>100</v>
      </c>
      <c r="J247" s="10">
        <v>100</v>
      </c>
      <c r="K247" s="15">
        <v>80</v>
      </c>
      <c r="L247" s="15">
        <f t="shared" si="8"/>
        <v>84</v>
      </c>
      <c r="M247" s="16" t="str">
        <f t="shared" si="7"/>
        <v>良好</v>
      </c>
      <c r="N247" s="10"/>
    </row>
    <row r="248" spans="1:14" s="9" customFormat="1" ht="18.75">
      <c r="A248" s="10">
        <v>244</v>
      </c>
      <c r="B248" s="11" t="s">
        <v>20</v>
      </c>
      <c r="C248" s="12" t="s">
        <v>296</v>
      </c>
      <c r="D248" s="12" t="s">
        <v>188</v>
      </c>
      <c r="E248" s="13">
        <v>1820826</v>
      </c>
      <c r="F248" s="12" t="s">
        <v>301</v>
      </c>
      <c r="G248" s="10" t="s">
        <v>283</v>
      </c>
      <c r="H248" s="10" t="s">
        <v>166</v>
      </c>
      <c r="I248" s="10">
        <v>100</v>
      </c>
      <c r="J248" s="14">
        <v>100</v>
      </c>
      <c r="K248" s="15">
        <v>79.857142857142904</v>
      </c>
      <c r="L248" s="15">
        <f t="shared" si="8"/>
        <v>83.885714285714329</v>
      </c>
      <c r="M248" s="16" t="str">
        <f t="shared" si="7"/>
        <v>中等</v>
      </c>
      <c r="N248" s="10"/>
    </row>
    <row r="249" spans="1:14" s="9" customFormat="1" ht="18.75">
      <c r="A249" s="10">
        <v>245</v>
      </c>
      <c r="B249" s="11" t="s">
        <v>20</v>
      </c>
      <c r="C249" s="12" t="s">
        <v>296</v>
      </c>
      <c r="D249" s="12" t="s">
        <v>188</v>
      </c>
      <c r="E249" s="13">
        <v>1820827</v>
      </c>
      <c r="F249" s="12" t="s">
        <v>302</v>
      </c>
      <c r="G249" s="10" t="s">
        <v>283</v>
      </c>
      <c r="H249" s="10" t="s">
        <v>166</v>
      </c>
      <c r="I249" s="10">
        <v>100</v>
      </c>
      <c r="J249" s="10">
        <v>100</v>
      </c>
      <c r="K249" s="15">
        <v>80</v>
      </c>
      <c r="L249" s="15">
        <f t="shared" si="8"/>
        <v>84</v>
      </c>
      <c r="M249" s="16" t="str">
        <f t="shared" si="7"/>
        <v>良好</v>
      </c>
      <c r="N249" s="10"/>
    </row>
    <row r="250" spans="1:14" s="9" customFormat="1" ht="18.75">
      <c r="A250" s="10">
        <v>246</v>
      </c>
      <c r="B250" s="11" t="s">
        <v>20</v>
      </c>
      <c r="C250" s="12" t="s">
        <v>296</v>
      </c>
      <c r="D250" s="12" t="s">
        <v>188</v>
      </c>
      <c r="E250" s="13">
        <v>1820828</v>
      </c>
      <c r="F250" s="12" t="s">
        <v>303</v>
      </c>
      <c r="G250" s="10" t="s">
        <v>283</v>
      </c>
      <c r="H250" s="10" t="s">
        <v>166</v>
      </c>
      <c r="I250" s="10">
        <v>100</v>
      </c>
      <c r="J250" s="14">
        <v>100</v>
      </c>
      <c r="K250" s="15">
        <v>80</v>
      </c>
      <c r="L250" s="15">
        <f t="shared" si="8"/>
        <v>84</v>
      </c>
      <c r="M250" s="16" t="str">
        <f t="shared" si="7"/>
        <v>良好</v>
      </c>
      <c r="N250" s="10"/>
    </row>
    <row r="251" spans="1:14" s="9" customFormat="1" ht="18.75">
      <c r="A251" s="10">
        <v>247</v>
      </c>
      <c r="B251" s="11" t="s">
        <v>20</v>
      </c>
      <c r="C251" s="12" t="s">
        <v>296</v>
      </c>
      <c r="D251" s="12" t="s">
        <v>188</v>
      </c>
      <c r="E251" s="13">
        <v>1820829</v>
      </c>
      <c r="F251" s="12" t="s">
        <v>304</v>
      </c>
      <c r="G251" s="10" t="s">
        <v>283</v>
      </c>
      <c r="H251" s="10" t="s">
        <v>166</v>
      </c>
      <c r="I251" s="10">
        <v>100</v>
      </c>
      <c r="J251" s="10">
        <v>100</v>
      </c>
      <c r="K251" s="15">
        <v>79.542857142857102</v>
      </c>
      <c r="L251" s="15">
        <f t="shared" si="8"/>
        <v>83.634285714285681</v>
      </c>
      <c r="M251" s="16" t="str">
        <f t="shared" si="7"/>
        <v>中等</v>
      </c>
      <c r="N251" s="10"/>
    </row>
    <row r="252" spans="1:14" s="9" customFormat="1" ht="18.75">
      <c r="A252" s="10">
        <v>248</v>
      </c>
      <c r="B252" s="11" t="s">
        <v>20</v>
      </c>
      <c r="C252" s="12" t="s">
        <v>296</v>
      </c>
      <c r="D252" s="12" t="s">
        <v>188</v>
      </c>
      <c r="E252" s="13">
        <v>1820830</v>
      </c>
      <c r="F252" s="12" t="s">
        <v>305</v>
      </c>
      <c r="G252" s="10" t="s">
        <v>283</v>
      </c>
      <c r="H252" s="10" t="s">
        <v>166</v>
      </c>
      <c r="I252" s="10">
        <v>100</v>
      </c>
      <c r="J252" s="14">
        <v>100</v>
      </c>
      <c r="K252" s="15">
        <v>80</v>
      </c>
      <c r="L252" s="15">
        <f t="shared" si="8"/>
        <v>84</v>
      </c>
      <c r="M252" s="16" t="str">
        <f t="shared" si="7"/>
        <v>良好</v>
      </c>
      <c r="N252" s="10"/>
    </row>
    <row r="253" spans="1:14" s="9" customFormat="1" ht="18.75">
      <c r="A253" s="10">
        <v>249</v>
      </c>
      <c r="B253" s="11" t="s">
        <v>20</v>
      </c>
      <c r="C253" s="12" t="s">
        <v>296</v>
      </c>
      <c r="D253" s="12" t="s">
        <v>188</v>
      </c>
      <c r="E253" s="13">
        <v>1820831</v>
      </c>
      <c r="F253" s="12" t="s">
        <v>306</v>
      </c>
      <c r="G253" s="10" t="s">
        <v>283</v>
      </c>
      <c r="H253" s="10" t="s">
        <v>166</v>
      </c>
      <c r="I253" s="10">
        <v>100</v>
      </c>
      <c r="J253" s="10">
        <v>100</v>
      </c>
      <c r="K253" s="15">
        <v>80</v>
      </c>
      <c r="L253" s="15">
        <f t="shared" si="8"/>
        <v>84</v>
      </c>
      <c r="M253" s="16" t="str">
        <f t="shared" si="7"/>
        <v>良好</v>
      </c>
      <c r="N253" s="10"/>
    </row>
    <row r="254" spans="1:14" s="9" customFormat="1" ht="18.75">
      <c r="A254" s="10">
        <v>250</v>
      </c>
      <c r="B254" s="11" t="s">
        <v>20</v>
      </c>
      <c r="C254" s="12" t="s">
        <v>296</v>
      </c>
      <c r="D254" s="12" t="s">
        <v>188</v>
      </c>
      <c r="E254" s="13">
        <v>1820832</v>
      </c>
      <c r="F254" s="12" t="s">
        <v>307</v>
      </c>
      <c r="G254" s="10" t="s">
        <v>283</v>
      </c>
      <c r="H254" s="10" t="s">
        <v>166</v>
      </c>
      <c r="I254" s="10">
        <v>100</v>
      </c>
      <c r="J254" s="14">
        <v>100</v>
      </c>
      <c r="K254" s="15">
        <v>79.714285714285694</v>
      </c>
      <c r="L254" s="15">
        <f t="shared" si="8"/>
        <v>83.771428571428558</v>
      </c>
      <c r="M254" s="16" t="str">
        <f t="shared" si="7"/>
        <v>中等</v>
      </c>
      <c r="N254" s="10"/>
    </row>
    <row r="255" spans="1:14" s="9" customFormat="1" ht="18.75">
      <c r="A255" s="10">
        <v>251</v>
      </c>
      <c r="B255" s="11" t="s">
        <v>20</v>
      </c>
      <c r="C255" s="12" t="s">
        <v>296</v>
      </c>
      <c r="D255" s="12" t="s">
        <v>188</v>
      </c>
      <c r="E255" s="13">
        <v>1820833</v>
      </c>
      <c r="F255" s="12" t="s">
        <v>308</v>
      </c>
      <c r="G255" s="10" t="s">
        <v>283</v>
      </c>
      <c r="H255" s="10" t="s">
        <v>166</v>
      </c>
      <c r="I255" s="10">
        <v>100</v>
      </c>
      <c r="J255" s="10">
        <v>100</v>
      </c>
      <c r="K255" s="15">
        <v>79.8857142857143</v>
      </c>
      <c r="L255" s="15">
        <f t="shared" si="8"/>
        <v>83.908571428571435</v>
      </c>
      <c r="M255" s="16" t="str">
        <f t="shared" si="7"/>
        <v>中等</v>
      </c>
      <c r="N255" s="10"/>
    </row>
    <row r="256" spans="1:14" s="9" customFormat="1" ht="18.75">
      <c r="A256" s="10">
        <v>252</v>
      </c>
      <c r="B256" s="11" t="s">
        <v>20</v>
      </c>
      <c r="C256" s="12" t="s">
        <v>296</v>
      </c>
      <c r="D256" s="12" t="s">
        <v>188</v>
      </c>
      <c r="E256" s="13">
        <v>1820834</v>
      </c>
      <c r="F256" s="12" t="s">
        <v>309</v>
      </c>
      <c r="G256" s="10" t="s">
        <v>283</v>
      </c>
      <c r="H256" s="10" t="s">
        <v>166</v>
      </c>
      <c r="I256" s="10">
        <v>100</v>
      </c>
      <c r="J256" s="14">
        <v>100</v>
      </c>
      <c r="K256" s="15">
        <v>79.771428571428601</v>
      </c>
      <c r="L256" s="15">
        <f t="shared" si="8"/>
        <v>83.817142857142883</v>
      </c>
      <c r="M256" s="16" t="str">
        <f t="shared" si="7"/>
        <v>中等</v>
      </c>
      <c r="N256" s="10"/>
    </row>
    <row r="257" spans="1:14" s="9" customFormat="1" ht="18.75">
      <c r="A257" s="10">
        <v>253</v>
      </c>
      <c r="B257" s="11" t="s">
        <v>20</v>
      </c>
      <c r="C257" s="12" t="s">
        <v>296</v>
      </c>
      <c r="D257" s="12" t="s">
        <v>188</v>
      </c>
      <c r="E257" s="13">
        <v>1820835</v>
      </c>
      <c r="F257" s="12" t="s">
        <v>310</v>
      </c>
      <c r="G257" s="10" t="s">
        <v>283</v>
      </c>
      <c r="H257" s="10" t="s">
        <v>166</v>
      </c>
      <c r="I257" s="10">
        <v>100</v>
      </c>
      <c r="J257" s="10">
        <v>100</v>
      </c>
      <c r="K257" s="15">
        <v>79.857142857142904</v>
      </c>
      <c r="L257" s="15">
        <f t="shared" si="8"/>
        <v>83.885714285714329</v>
      </c>
      <c r="M257" s="16" t="str">
        <f t="shared" si="7"/>
        <v>中等</v>
      </c>
      <c r="N257" s="10"/>
    </row>
    <row r="258" spans="1:14" s="9" customFormat="1" ht="18.75">
      <c r="A258" s="10">
        <v>254</v>
      </c>
      <c r="B258" s="11" t="s">
        <v>20</v>
      </c>
      <c r="C258" s="12" t="s">
        <v>296</v>
      </c>
      <c r="D258" s="12" t="s">
        <v>188</v>
      </c>
      <c r="E258" s="13">
        <v>1820836</v>
      </c>
      <c r="F258" s="12" t="s">
        <v>311</v>
      </c>
      <c r="G258" s="10" t="s">
        <v>283</v>
      </c>
      <c r="H258" s="10" t="s">
        <v>166</v>
      </c>
      <c r="I258" s="10">
        <v>100</v>
      </c>
      <c r="J258" s="14">
        <v>100</v>
      </c>
      <c r="K258" s="15">
        <v>79.514285714285705</v>
      </c>
      <c r="L258" s="15">
        <f t="shared" si="8"/>
        <v>83.611428571428576</v>
      </c>
      <c r="M258" s="16" t="str">
        <f t="shared" si="7"/>
        <v>中等</v>
      </c>
      <c r="N258" s="10"/>
    </row>
    <row r="259" spans="1:14" s="9" customFormat="1" ht="18.75">
      <c r="A259" s="10">
        <v>255</v>
      </c>
      <c r="B259" s="11" t="s">
        <v>20</v>
      </c>
      <c r="C259" s="12" t="s">
        <v>296</v>
      </c>
      <c r="D259" s="12" t="s">
        <v>188</v>
      </c>
      <c r="E259" s="13">
        <v>1820837</v>
      </c>
      <c r="F259" s="12" t="s">
        <v>312</v>
      </c>
      <c r="G259" s="10" t="s">
        <v>283</v>
      </c>
      <c r="H259" s="10" t="s">
        <v>166</v>
      </c>
      <c r="I259" s="10">
        <v>100</v>
      </c>
      <c r="J259" s="10">
        <v>100</v>
      </c>
      <c r="K259" s="15">
        <v>79.599999999999994</v>
      </c>
      <c r="L259" s="15">
        <f t="shared" si="8"/>
        <v>83.68</v>
      </c>
      <c r="M259" s="16" t="str">
        <f t="shared" si="7"/>
        <v>中等</v>
      </c>
      <c r="N259" s="10"/>
    </row>
    <row r="260" spans="1:14" s="9" customFormat="1" ht="18.75">
      <c r="A260" s="10">
        <v>256</v>
      </c>
      <c r="B260" s="11" t="s">
        <v>20</v>
      </c>
      <c r="C260" s="12" t="s">
        <v>296</v>
      </c>
      <c r="D260" s="12" t="s">
        <v>188</v>
      </c>
      <c r="E260" s="13">
        <v>1820838</v>
      </c>
      <c r="F260" s="12" t="s">
        <v>313</v>
      </c>
      <c r="G260" s="10" t="s">
        <v>283</v>
      </c>
      <c r="H260" s="10" t="s">
        <v>166</v>
      </c>
      <c r="I260" s="10">
        <v>100</v>
      </c>
      <c r="J260" s="14">
        <v>100</v>
      </c>
      <c r="K260" s="15">
        <v>80</v>
      </c>
      <c r="L260" s="15">
        <f t="shared" si="8"/>
        <v>84</v>
      </c>
      <c r="M260" s="16" t="str">
        <f t="shared" si="7"/>
        <v>良好</v>
      </c>
      <c r="N260" s="10"/>
    </row>
    <row r="261" spans="1:14" s="9" customFormat="1" ht="18.75">
      <c r="A261" s="10">
        <v>257</v>
      </c>
      <c r="B261" s="11" t="s">
        <v>20</v>
      </c>
      <c r="C261" s="12" t="s">
        <v>296</v>
      </c>
      <c r="D261" s="12" t="s">
        <v>188</v>
      </c>
      <c r="E261" s="13">
        <v>1820839</v>
      </c>
      <c r="F261" s="12" t="s">
        <v>314</v>
      </c>
      <c r="G261" s="10" t="s">
        <v>283</v>
      </c>
      <c r="H261" s="10" t="s">
        <v>166</v>
      </c>
      <c r="I261" s="10">
        <v>100</v>
      </c>
      <c r="J261" s="10">
        <v>100</v>
      </c>
      <c r="K261" s="15">
        <v>79.857142857142904</v>
      </c>
      <c r="L261" s="15">
        <f t="shared" si="8"/>
        <v>83.885714285714329</v>
      </c>
      <c r="M261" s="16" t="str">
        <f t="shared" ref="M261:M324" si="9">IF(L261&lt;60,"不及格",IF(L261&lt;80,"及格",IF(L261&lt;84,"中等",IF(L261=84,"良好",IF(L261&gt;84,"优秀")))))</f>
        <v>中等</v>
      </c>
      <c r="N261" s="10"/>
    </row>
    <row r="262" spans="1:14" s="9" customFormat="1" ht="18.75">
      <c r="A262" s="10">
        <v>258</v>
      </c>
      <c r="B262" s="11" t="s">
        <v>20</v>
      </c>
      <c r="C262" s="12" t="s">
        <v>296</v>
      </c>
      <c r="D262" s="12" t="s">
        <v>188</v>
      </c>
      <c r="E262" s="13">
        <v>1820840</v>
      </c>
      <c r="F262" s="12" t="s">
        <v>315</v>
      </c>
      <c r="G262" s="10" t="s">
        <v>283</v>
      </c>
      <c r="H262" s="10" t="s">
        <v>166</v>
      </c>
      <c r="I262" s="10">
        <v>100</v>
      </c>
      <c r="J262" s="14">
        <v>100</v>
      </c>
      <c r="K262" s="15">
        <v>80</v>
      </c>
      <c r="L262" s="15">
        <f t="shared" si="8"/>
        <v>84</v>
      </c>
      <c r="M262" s="16" t="str">
        <f t="shared" si="9"/>
        <v>良好</v>
      </c>
      <c r="N262" s="10"/>
    </row>
    <row r="263" spans="1:14" s="9" customFormat="1" ht="18.75">
      <c r="A263" s="10">
        <v>259</v>
      </c>
      <c r="B263" s="11" t="s">
        <v>20</v>
      </c>
      <c r="C263" s="12" t="s">
        <v>296</v>
      </c>
      <c r="D263" s="12" t="s">
        <v>188</v>
      </c>
      <c r="E263" s="13">
        <v>1820841</v>
      </c>
      <c r="F263" s="12" t="s">
        <v>316</v>
      </c>
      <c r="G263" s="10" t="s">
        <v>283</v>
      </c>
      <c r="H263" s="10" t="s">
        <v>166</v>
      </c>
      <c r="I263" s="10">
        <v>100</v>
      </c>
      <c r="J263" s="10">
        <v>100</v>
      </c>
      <c r="K263" s="15">
        <v>80</v>
      </c>
      <c r="L263" s="15">
        <f t="shared" si="8"/>
        <v>84</v>
      </c>
      <c r="M263" s="16" t="str">
        <f t="shared" si="9"/>
        <v>良好</v>
      </c>
      <c r="N263" s="10"/>
    </row>
    <row r="264" spans="1:14" s="9" customFormat="1" ht="18.75">
      <c r="A264" s="10">
        <v>260</v>
      </c>
      <c r="B264" s="11" t="s">
        <v>20</v>
      </c>
      <c r="C264" s="12" t="s">
        <v>296</v>
      </c>
      <c r="D264" s="12" t="s">
        <v>188</v>
      </c>
      <c r="E264" s="13">
        <v>1820842</v>
      </c>
      <c r="F264" s="12" t="s">
        <v>317</v>
      </c>
      <c r="G264" s="10" t="s">
        <v>283</v>
      </c>
      <c r="H264" s="10" t="s">
        <v>166</v>
      </c>
      <c r="I264" s="10">
        <v>100</v>
      </c>
      <c r="J264" s="14">
        <v>100</v>
      </c>
      <c r="K264" s="15">
        <v>79.8857142857143</v>
      </c>
      <c r="L264" s="15">
        <f t="shared" si="8"/>
        <v>83.908571428571435</v>
      </c>
      <c r="M264" s="16" t="str">
        <f t="shared" si="9"/>
        <v>中等</v>
      </c>
      <c r="N264" s="10"/>
    </row>
    <row r="265" spans="1:14" s="9" customFormat="1" ht="18.75">
      <c r="A265" s="10">
        <v>261</v>
      </c>
      <c r="B265" s="11" t="s">
        <v>20</v>
      </c>
      <c r="C265" s="12" t="s">
        <v>318</v>
      </c>
      <c r="D265" s="12" t="s">
        <v>188</v>
      </c>
      <c r="E265" s="13">
        <v>1821636</v>
      </c>
      <c r="F265" s="12" t="s">
        <v>85</v>
      </c>
      <c r="G265" s="14" t="s">
        <v>77</v>
      </c>
      <c r="H265" s="14" t="s">
        <v>69</v>
      </c>
      <c r="I265" s="10">
        <v>100</v>
      </c>
      <c r="J265" s="10">
        <v>100</v>
      </c>
      <c r="K265" s="15">
        <v>80</v>
      </c>
      <c r="L265" s="15">
        <f t="shared" si="8"/>
        <v>84</v>
      </c>
      <c r="M265" s="16" t="str">
        <f t="shared" si="9"/>
        <v>良好</v>
      </c>
      <c r="N265" s="10"/>
    </row>
    <row r="266" spans="1:14" s="9" customFormat="1" ht="18.75">
      <c r="A266" s="10">
        <v>262</v>
      </c>
      <c r="B266" s="11" t="s">
        <v>20</v>
      </c>
      <c r="C266" s="12" t="s">
        <v>318</v>
      </c>
      <c r="D266" s="12" t="s">
        <v>188</v>
      </c>
      <c r="E266" s="13">
        <v>1821637</v>
      </c>
      <c r="F266" s="12" t="s">
        <v>319</v>
      </c>
      <c r="G266" s="14" t="s">
        <v>77</v>
      </c>
      <c r="H266" s="14" t="s">
        <v>69</v>
      </c>
      <c r="I266" s="10">
        <v>100</v>
      </c>
      <c r="J266" s="14">
        <v>100</v>
      </c>
      <c r="K266" s="15">
        <v>80</v>
      </c>
      <c r="L266" s="15">
        <f t="shared" si="8"/>
        <v>84</v>
      </c>
      <c r="M266" s="16" t="str">
        <f t="shared" si="9"/>
        <v>良好</v>
      </c>
      <c r="N266" s="10"/>
    </row>
    <row r="267" spans="1:14" s="9" customFormat="1" ht="18.75">
      <c r="A267" s="10">
        <v>263</v>
      </c>
      <c r="B267" s="11" t="s">
        <v>20</v>
      </c>
      <c r="C267" s="12" t="s">
        <v>318</v>
      </c>
      <c r="D267" s="12" t="s">
        <v>188</v>
      </c>
      <c r="E267" s="13">
        <v>1821638</v>
      </c>
      <c r="F267" s="12" t="s">
        <v>320</v>
      </c>
      <c r="G267" s="14" t="s">
        <v>77</v>
      </c>
      <c r="H267" s="14" t="s">
        <v>69</v>
      </c>
      <c r="I267" s="10">
        <v>100</v>
      </c>
      <c r="J267" s="10">
        <v>100</v>
      </c>
      <c r="K267" s="15">
        <v>80</v>
      </c>
      <c r="L267" s="15">
        <f t="shared" si="8"/>
        <v>84</v>
      </c>
      <c r="M267" s="16" t="str">
        <f t="shared" si="9"/>
        <v>良好</v>
      </c>
      <c r="N267" s="10"/>
    </row>
    <row r="268" spans="1:14" s="9" customFormat="1" ht="18.75">
      <c r="A268" s="10">
        <v>264</v>
      </c>
      <c r="B268" s="11" t="s">
        <v>20</v>
      </c>
      <c r="C268" s="12" t="s">
        <v>318</v>
      </c>
      <c r="D268" s="12" t="s">
        <v>188</v>
      </c>
      <c r="E268" s="13">
        <v>1821639</v>
      </c>
      <c r="F268" s="12" t="s">
        <v>321</v>
      </c>
      <c r="G268" s="14" t="s">
        <v>77</v>
      </c>
      <c r="H268" s="14" t="s">
        <v>69</v>
      </c>
      <c r="I268" s="10">
        <v>100</v>
      </c>
      <c r="J268" s="14">
        <v>100</v>
      </c>
      <c r="K268" s="23">
        <v>80</v>
      </c>
      <c r="L268" s="15">
        <f t="shared" si="8"/>
        <v>84</v>
      </c>
      <c r="M268" s="16" t="str">
        <f t="shared" si="9"/>
        <v>良好</v>
      </c>
      <c r="N268" s="10"/>
    </row>
    <row r="269" spans="1:14" s="9" customFormat="1" ht="18.75">
      <c r="A269" s="10">
        <v>265</v>
      </c>
      <c r="B269" s="11" t="s">
        <v>20</v>
      </c>
      <c r="C269" s="12" t="s">
        <v>318</v>
      </c>
      <c r="D269" s="12" t="s">
        <v>188</v>
      </c>
      <c r="E269" s="13">
        <v>1821641</v>
      </c>
      <c r="F269" s="12" t="s">
        <v>322</v>
      </c>
      <c r="G269" s="14" t="s">
        <v>77</v>
      </c>
      <c r="H269" s="14" t="s">
        <v>69</v>
      </c>
      <c r="I269" s="10">
        <v>100</v>
      </c>
      <c r="J269" s="10">
        <v>100</v>
      </c>
      <c r="K269" s="15">
        <v>79.400000000000006</v>
      </c>
      <c r="L269" s="15">
        <f t="shared" si="8"/>
        <v>83.52000000000001</v>
      </c>
      <c r="M269" s="16" t="str">
        <f t="shared" si="9"/>
        <v>中等</v>
      </c>
      <c r="N269" s="10"/>
    </row>
    <row r="270" spans="1:14" s="9" customFormat="1" ht="18.75">
      <c r="A270" s="10">
        <v>266</v>
      </c>
      <c r="B270" s="11" t="s">
        <v>20</v>
      </c>
      <c r="C270" s="12" t="s">
        <v>318</v>
      </c>
      <c r="D270" s="12" t="s">
        <v>188</v>
      </c>
      <c r="E270" s="13">
        <v>1821703</v>
      </c>
      <c r="F270" s="12" t="s">
        <v>323</v>
      </c>
      <c r="G270" s="14" t="s">
        <v>77</v>
      </c>
      <c r="H270" s="14" t="s">
        <v>69</v>
      </c>
      <c r="I270" s="10">
        <v>100</v>
      </c>
      <c r="J270" s="14">
        <v>100</v>
      </c>
      <c r="K270" s="15">
        <v>79.428571428571402</v>
      </c>
      <c r="L270" s="15">
        <f t="shared" si="8"/>
        <v>83.542857142857116</v>
      </c>
      <c r="M270" s="16" t="str">
        <f t="shared" si="9"/>
        <v>中等</v>
      </c>
      <c r="N270" s="10"/>
    </row>
    <row r="271" spans="1:14" s="9" customFormat="1" ht="18.75">
      <c r="A271" s="10">
        <v>267</v>
      </c>
      <c r="B271" s="11" t="s">
        <v>20</v>
      </c>
      <c r="C271" s="12" t="s">
        <v>318</v>
      </c>
      <c r="D271" s="12" t="s">
        <v>188</v>
      </c>
      <c r="E271" s="13">
        <v>1821704</v>
      </c>
      <c r="F271" s="12" t="s">
        <v>324</v>
      </c>
      <c r="G271" s="14" t="s">
        <v>77</v>
      </c>
      <c r="H271" s="14" t="s">
        <v>69</v>
      </c>
      <c r="I271" s="10">
        <v>100</v>
      </c>
      <c r="J271" s="10">
        <v>100</v>
      </c>
      <c r="K271" s="15">
        <v>79.857142857142904</v>
      </c>
      <c r="L271" s="15">
        <f t="shared" si="8"/>
        <v>83.885714285714329</v>
      </c>
      <c r="M271" s="16" t="str">
        <f t="shared" si="9"/>
        <v>中等</v>
      </c>
      <c r="N271" s="10"/>
    </row>
    <row r="272" spans="1:14" s="9" customFormat="1" ht="18.75">
      <c r="A272" s="10">
        <v>268</v>
      </c>
      <c r="B272" s="11" t="s">
        <v>20</v>
      </c>
      <c r="C272" s="12" t="s">
        <v>318</v>
      </c>
      <c r="D272" s="12" t="s">
        <v>188</v>
      </c>
      <c r="E272" s="13">
        <v>1821708</v>
      </c>
      <c r="F272" s="12" t="s">
        <v>325</v>
      </c>
      <c r="G272" s="14" t="s">
        <v>77</v>
      </c>
      <c r="H272" s="14" t="s">
        <v>69</v>
      </c>
      <c r="I272" s="10">
        <v>100</v>
      </c>
      <c r="J272" s="14">
        <v>100</v>
      </c>
      <c r="K272" s="23">
        <v>78.857142857142904</v>
      </c>
      <c r="L272" s="15">
        <f t="shared" si="8"/>
        <v>83.085714285714317</v>
      </c>
      <c r="M272" s="16" t="str">
        <f t="shared" si="9"/>
        <v>中等</v>
      </c>
      <c r="N272" s="10"/>
    </row>
    <row r="273" spans="1:14" s="9" customFormat="1" ht="18.75">
      <c r="A273" s="10">
        <v>269</v>
      </c>
      <c r="B273" s="11" t="s">
        <v>20</v>
      </c>
      <c r="C273" s="12" t="s">
        <v>318</v>
      </c>
      <c r="D273" s="12" t="s">
        <v>188</v>
      </c>
      <c r="E273" s="13">
        <v>1821709</v>
      </c>
      <c r="F273" s="12" t="s">
        <v>326</v>
      </c>
      <c r="G273" s="14" t="s">
        <v>77</v>
      </c>
      <c r="H273" s="14" t="s">
        <v>69</v>
      </c>
      <c r="I273" s="10">
        <v>100</v>
      </c>
      <c r="J273" s="10">
        <v>100</v>
      </c>
      <c r="K273" s="15">
        <v>80</v>
      </c>
      <c r="L273" s="15">
        <f t="shared" si="8"/>
        <v>84</v>
      </c>
      <c r="M273" s="16" t="str">
        <f t="shared" si="9"/>
        <v>良好</v>
      </c>
      <c r="N273" s="10"/>
    </row>
    <row r="274" spans="1:14" s="9" customFormat="1" ht="18.75">
      <c r="A274" s="10">
        <v>270</v>
      </c>
      <c r="B274" s="11" t="s">
        <v>20</v>
      </c>
      <c r="C274" s="12" t="s">
        <v>318</v>
      </c>
      <c r="D274" s="12" t="s">
        <v>188</v>
      </c>
      <c r="E274" s="13">
        <v>1821712</v>
      </c>
      <c r="F274" s="12" t="s">
        <v>327</v>
      </c>
      <c r="G274" s="14" t="s">
        <v>77</v>
      </c>
      <c r="H274" s="14" t="s">
        <v>69</v>
      </c>
      <c r="I274" s="10">
        <v>100</v>
      </c>
      <c r="J274" s="14">
        <v>100</v>
      </c>
      <c r="K274" s="15">
        <v>79.742857142857105</v>
      </c>
      <c r="L274" s="15">
        <f t="shared" si="8"/>
        <v>83.794285714285678</v>
      </c>
      <c r="M274" s="16" t="str">
        <f t="shared" si="9"/>
        <v>中等</v>
      </c>
      <c r="N274" s="10"/>
    </row>
    <row r="275" spans="1:14" s="9" customFormat="1" ht="18.75">
      <c r="A275" s="10">
        <v>271</v>
      </c>
      <c r="B275" s="11" t="s">
        <v>20</v>
      </c>
      <c r="C275" s="12" t="s">
        <v>318</v>
      </c>
      <c r="D275" s="12" t="s">
        <v>188</v>
      </c>
      <c r="E275" s="13">
        <v>1821718</v>
      </c>
      <c r="F275" s="12" t="s">
        <v>328</v>
      </c>
      <c r="G275" s="14" t="s">
        <v>77</v>
      </c>
      <c r="H275" s="14" t="s">
        <v>69</v>
      </c>
      <c r="I275" s="10">
        <v>100</v>
      </c>
      <c r="J275" s="10">
        <v>100</v>
      </c>
      <c r="K275" s="15">
        <v>78.142857142857196</v>
      </c>
      <c r="L275" s="15">
        <f t="shared" si="8"/>
        <v>82.514285714285762</v>
      </c>
      <c r="M275" s="16" t="str">
        <f t="shared" si="9"/>
        <v>中等</v>
      </c>
      <c r="N275" s="10"/>
    </row>
    <row r="276" spans="1:14" s="9" customFormat="1" ht="18.75">
      <c r="A276" s="10">
        <v>272</v>
      </c>
      <c r="B276" s="11" t="s">
        <v>20</v>
      </c>
      <c r="C276" s="12" t="s">
        <v>318</v>
      </c>
      <c r="D276" s="12" t="s">
        <v>188</v>
      </c>
      <c r="E276" s="13">
        <v>1821714</v>
      </c>
      <c r="F276" s="12" t="s">
        <v>329</v>
      </c>
      <c r="G276" s="14" t="s">
        <v>77</v>
      </c>
      <c r="H276" s="14" t="s">
        <v>69</v>
      </c>
      <c r="I276" s="10">
        <v>100</v>
      </c>
      <c r="J276" s="14">
        <v>100</v>
      </c>
      <c r="K276" s="15">
        <v>79.8857142857143</v>
      </c>
      <c r="L276" s="15">
        <f t="shared" si="8"/>
        <v>83.908571428571435</v>
      </c>
      <c r="M276" s="16" t="str">
        <f t="shared" si="9"/>
        <v>中等</v>
      </c>
      <c r="N276" s="10"/>
    </row>
    <row r="277" spans="1:14" s="9" customFormat="1" ht="18.75">
      <c r="A277" s="10">
        <v>273</v>
      </c>
      <c r="B277" s="11" t="s">
        <v>20</v>
      </c>
      <c r="C277" s="12" t="s">
        <v>318</v>
      </c>
      <c r="D277" s="12" t="s">
        <v>188</v>
      </c>
      <c r="E277" s="13">
        <v>1821717</v>
      </c>
      <c r="F277" s="12" t="s">
        <v>330</v>
      </c>
      <c r="G277" s="14" t="s">
        <v>77</v>
      </c>
      <c r="H277" s="14" t="s">
        <v>69</v>
      </c>
      <c r="I277" s="10">
        <v>100</v>
      </c>
      <c r="J277" s="10">
        <v>100</v>
      </c>
      <c r="K277" s="15">
        <v>77.811428571428607</v>
      </c>
      <c r="L277" s="15">
        <f t="shared" si="8"/>
        <v>82.249142857142886</v>
      </c>
      <c r="M277" s="16" t="str">
        <f t="shared" si="9"/>
        <v>中等</v>
      </c>
      <c r="N277" s="10"/>
    </row>
    <row r="278" spans="1:14" s="9" customFormat="1" ht="18.75">
      <c r="A278" s="10">
        <v>274</v>
      </c>
      <c r="B278" s="11" t="s">
        <v>20</v>
      </c>
      <c r="C278" s="12" t="s">
        <v>318</v>
      </c>
      <c r="D278" s="12" t="s">
        <v>188</v>
      </c>
      <c r="E278" s="13">
        <v>1821718</v>
      </c>
      <c r="F278" s="12" t="s">
        <v>331</v>
      </c>
      <c r="G278" s="14" t="s">
        <v>77</v>
      </c>
      <c r="H278" s="14" t="s">
        <v>69</v>
      </c>
      <c r="I278" s="10">
        <v>100</v>
      </c>
      <c r="J278" s="14">
        <v>100</v>
      </c>
      <c r="K278" s="15">
        <v>79.828571428571394</v>
      </c>
      <c r="L278" s="15">
        <f t="shared" si="8"/>
        <v>83.862857142857109</v>
      </c>
      <c r="M278" s="16" t="str">
        <f t="shared" si="9"/>
        <v>中等</v>
      </c>
      <c r="N278" s="10"/>
    </row>
    <row r="279" spans="1:14" s="9" customFormat="1" ht="18.75">
      <c r="A279" s="10">
        <v>275</v>
      </c>
      <c r="B279" s="11" t="s">
        <v>20</v>
      </c>
      <c r="C279" s="12" t="s">
        <v>318</v>
      </c>
      <c r="D279" s="12" t="s">
        <v>188</v>
      </c>
      <c r="E279" s="13">
        <v>1821720</v>
      </c>
      <c r="F279" s="12" t="s">
        <v>332</v>
      </c>
      <c r="G279" s="14" t="s">
        <v>77</v>
      </c>
      <c r="H279" s="14" t="s">
        <v>69</v>
      </c>
      <c r="I279" s="10">
        <v>100</v>
      </c>
      <c r="J279" s="10">
        <v>100</v>
      </c>
      <c r="K279" s="15">
        <v>80</v>
      </c>
      <c r="L279" s="15">
        <f t="shared" si="8"/>
        <v>84</v>
      </c>
      <c r="M279" s="16" t="str">
        <f t="shared" si="9"/>
        <v>良好</v>
      </c>
      <c r="N279" s="10"/>
    </row>
    <row r="280" spans="1:14" s="9" customFormat="1" ht="18.75">
      <c r="A280" s="10">
        <v>276</v>
      </c>
      <c r="B280" s="11" t="s">
        <v>20</v>
      </c>
      <c r="C280" s="12" t="s">
        <v>318</v>
      </c>
      <c r="D280" s="12" t="s">
        <v>188</v>
      </c>
      <c r="E280" s="13">
        <v>1821721</v>
      </c>
      <c r="F280" s="12" t="s">
        <v>333</v>
      </c>
      <c r="G280" s="14" t="s">
        <v>77</v>
      </c>
      <c r="H280" s="14" t="s">
        <v>69</v>
      </c>
      <c r="I280" s="10">
        <v>100</v>
      </c>
      <c r="J280" s="14">
        <v>100</v>
      </c>
      <c r="K280" s="15">
        <v>79.8857142857143</v>
      </c>
      <c r="L280" s="15">
        <f t="shared" si="8"/>
        <v>83.908571428571435</v>
      </c>
      <c r="M280" s="16" t="str">
        <f t="shared" si="9"/>
        <v>中等</v>
      </c>
      <c r="N280" s="10"/>
    </row>
    <row r="281" spans="1:14" s="9" customFormat="1" ht="18.75">
      <c r="A281" s="10">
        <v>277</v>
      </c>
      <c r="B281" s="11" t="s">
        <v>20</v>
      </c>
      <c r="C281" s="12" t="s">
        <v>318</v>
      </c>
      <c r="D281" s="12" t="s">
        <v>188</v>
      </c>
      <c r="E281" s="13">
        <v>1821726</v>
      </c>
      <c r="F281" s="12" t="s">
        <v>334</v>
      </c>
      <c r="G281" s="14" t="s">
        <v>77</v>
      </c>
      <c r="H281" s="14" t="s">
        <v>69</v>
      </c>
      <c r="I281" s="10">
        <v>100</v>
      </c>
      <c r="J281" s="10">
        <v>100</v>
      </c>
      <c r="K281" s="15">
        <v>79.8857142857143</v>
      </c>
      <c r="L281" s="15">
        <f t="shared" si="8"/>
        <v>83.908571428571435</v>
      </c>
      <c r="M281" s="16" t="str">
        <f t="shared" si="9"/>
        <v>中等</v>
      </c>
      <c r="N281" s="10"/>
    </row>
    <row r="282" spans="1:14" s="9" customFormat="1" ht="18.75">
      <c r="A282" s="10">
        <v>278</v>
      </c>
      <c r="B282" s="11" t="s">
        <v>20</v>
      </c>
      <c r="C282" s="12" t="s">
        <v>318</v>
      </c>
      <c r="D282" s="12" t="s">
        <v>188</v>
      </c>
      <c r="E282" s="13">
        <v>1821727</v>
      </c>
      <c r="F282" s="12" t="s">
        <v>335</v>
      </c>
      <c r="G282" s="14" t="s">
        <v>77</v>
      </c>
      <c r="H282" s="14" t="s">
        <v>69</v>
      </c>
      <c r="I282" s="10">
        <v>100</v>
      </c>
      <c r="J282" s="14">
        <v>100</v>
      </c>
      <c r="K282" s="15">
        <v>80</v>
      </c>
      <c r="L282" s="15">
        <f t="shared" si="8"/>
        <v>84</v>
      </c>
      <c r="M282" s="16" t="str">
        <f t="shared" si="9"/>
        <v>良好</v>
      </c>
      <c r="N282" s="10"/>
    </row>
    <row r="283" spans="1:14" s="9" customFormat="1" ht="18.75">
      <c r="A283" s="10">
        <v>279</v>
      </c>
      <c r="B283" s="11" t="s">
        <v>20</v>
      </c>
      <c r="C283" s="12" t="s">
        <v>318</v>
      </c>
      <c r="D283" s="12" t="s">
        <v>188</v>
      </c>
      <c r="E283" s="13">
        <v>1821728</v>
      </c>
      <c r="F283" s="12" t="s">
        <v>336</v>
      </c>
      <c r="G283" s="14" t="s">
        <v>77</v>
      </c>
      <c r="H283" s="14" t="s">
        <v>69</v>
      </c>
      <c r="I283" s="10">
        <v>100</v>
      </c>
      <c r="J283" s="10">
        <v>100</v>
      </c>
      <c r="K283" s="15">
        <v>77.725714285714304</v>
      </c>
      <c r="L283" s="15">
        <f t="shared" si="8"/>
        <v>82.180571428571454</v>
      </c>
      <c r="M283" s="16" t="str">
        <f t="shared" si="9"/>
        <v>中等</v>
      </c>
      <c r="N283" s="10"/>
    </row>
    <row r="284" spans="1:14" s="9" customFormat="1" ht="18.75">
      <c r="A284" s="10">
        <v>280</v>
      </c>
      <c r="B284" s="11" t="s">
        <v>20</v>
      </c>
      <c r="C284" s="12" t="s">
        <v>318</v>
      </c>
      <c r="D284" s="12" t="s">
        <v>188</v>
      </c>
      <c r="E284" s="13">
        <v>1821729</v>
      </c>
      <c r="F284" s="12" t="s">
        <v>337</v>
      </c>
      <c r="G284" s="14" t="s">
        <v>77</v>
      </c>
      <c r="H284" s="14" t="s">
        <v>69</v>
      </c>
      <c r="I284" s="10">
        <v>100</v>
      </c>
      <c r="J284" s="14">
        <v>100</v>
      </c>
      <c r="K284" s="15">
        <v>80</v>
      </c>
      <c r="L284" s="15">
        <f t="shared" si="8"/>
        <v>84</v>
      </c>
      <c r="M284" s="16" t="str">
        <f t="shared" si="9"/>
        <v>良好</v>
      </c>
      <c r="N284" s="16"/>
    </row>
    <row r="285" spans="1:14" s="9" customFormat="1" ht="18.75">
      <c r="A285" s="10">
        <v>281</v>
      </c>
      <c r="B285" s="11" t="s">
        <v>20</v>
      </c>
      <c r="C285" s="12" t="s">
        <v>318</v>
      </c>
      <c r="D285" s="12" t="s">
        <v>188</v>
      </c>
      <c r="E285" s="13">
        <v>1821733</v>
      </c>
      <c r="F285" s="12" t="s">
        <v>338</v>
      </c>
      <c r="G285" s="14" t="s">
        <v>77</v>
      </c>
      <c r="H285" s="14" t="s">
        <v>69</v>
      </c>
      <c r="I285" s="10">
        <v>100</v>
      </c>
      <c r="J285" s="10">
        <v>100</v>
      </c>
      <c r="K285" s="15">
        <v>79.542857142857102</v>
      </c>
      <c r="L285" s="15">
        <f t="shared" si="8"/>
        <v>83.634285714285681</v>
      </c>
      <c r="M285" s="16" t="str">
        <f t="shared" si="9"/>
        <v>中等</v>
      </c>
      <c r="N285" s="10"/>
    </row>
    <row r="286" spans="1:14" s="9" customFormat="1" ht="18.75">
      <c r="A286" s="10">
        <v>282</v>
      </c>
      <c r="B286" s="11" t="s">
        <v>20</v>
      </c>
      <c r="C286" s="12" t="s">
        <v>318</v>
      </c>
      <c r="D286" s="12" t="s">
        <v>188</v>
      </c>
      <c r="E286" s="13">
        <v>1824255</v>
      </c>
      <c r="F286" s="12" t="s">
        <v>339</v>
      </c>
      <c r="G286" s="14" t="s">
        <v>77</v>
      </c>
      <c r="H286" s="14" t="s">
        <v>69</v>
      </c>
      <c r="I286" s="10">
        <v>100</v>
      </c>
      <c r="J286" s="14">
        <v>100</v>
      </c>
      <c r="K286" s="15">
        <v>80</v>
      </c>
      <c r="L286" s="15">
        <f t="shared" si="8"/>
        <v>84</v>
      </c>
      <c r="M286" s="16" t="str">
        <f t="shared" si="9"/>
        <v>良好</v>
      </c>
      <c r="N286" s="10"/>
    </row>
    <row r="287" spans="1:14" s="9" customFormat="1" ht="18.75">
      <c r="A287" s="10">
        <v>283</v>
      </c>
      <c r="B287" s="11" t="s">
        <v>20</v>
      </c>
      <c r="C287" s="12" t="s">
        <v>340</v>
      </c>
      <c r="D287" s="12" t="s">
        <v>341</v>
      </c>
      <c r="E287" s="13">
        <v>1821809</v>
      </c>
      <c r="F287" s="12" t="s">
        <v>342</v>
      </c>
      <c r="G287" s="10" t="s">
        <v>343</v>
      </c>
      <c r="H287" s="28" t="s">
        <v>166</v>
      </c>
      <c r="I287" s="10">
        <v>100</v>
      </c>
      <c r="J287" s="10">
        <v>100</v>
      </c>
      <c r="K287" s="15">
        <v>79.857142857142904</v>
      </c>
      <c r="L287" s="15">
        <f t="shared" si="8"/>
        <v>83.885714285714329</v>
      </c>
      <c r="M287" s="16" t="str">
        <f t="shared" si="9"/>
        <v>中等</v>
      </c>
      <c r="N287" s="10"/>
    </row>
    <row r="288" spans="1:14" s="9" customFormat="1" ht="18.75">
      <c r="A288" s="10">
        <v>284</v>
      </c>
      <c r="B288" s="11" t="s">
        <v>20</v>
      </c>
      <c r="C288" s="12" t="s">
        <v>340</v>
      </c>
      <c r="D288" s="12" t="s">
        <v>341</v>
      </c>
      <c r="E288" s="13">
        <v>1821810</v>
      </c>
      <c r="F288" s="12" t="s">
        <v>344</v>
      </c>
      <c r="G288" s="10" t="s">
        <v>343</v>
      </c>
      <c r="H288" s="28" t="s">
        <v>166</v>
      </c>
      <c r="I288" s="10">
        <v>100</v>
      </c>
      <c r="J288" s="14">
        <v>100</v>
      </c>
      <c r="K288" s="15">
        <v>79.457142857142898</v>
      </c>
      <c r="L288" s="15">
        <f t="shared" si="8"/>
        <v>83.565714285714321</v>
      </c>
      <c r="M288" s="16" t="str">
        <f t="shared" si="9"/>
        <v>中等</v>
      </c>
      <c r="N288" s="10"/>
    </row>
    <row r="289" spans="1:14" s="9" customFormat="1" ht="18.75">
      <c r="A289" s="10">
        <v>285</v>
      </c>
      <c r="B289" s="11" t="s">
        <v>20</v>
      </c>
      <c r="C289" s="12" t="s">
        <v>340</v>
      </c>
      <c r="D289" s="12" t="s">
        <v>341</v>
      </c>
      <c r="E289" s="13">
        <v>1821813</v>
      </c>
      <c r="F289" s="12" t="s">
        <v>345</v>
      </c>
      <c r="G289" s="10" t="s">
        <v>343</v>
      </c>
      <c r="H289" s="28" t="s">
        <v>166</v>
      </c>
      <c r="I289" s="10">
        <v>100</v>
      </c>
      <c r="J289" s="10">
        <v>100</v>
      </c>
      <c r="K289" s="15">
        <v>79.428571428571402</v>
      </c>
      <c r="L289" s="15">
        <f t="shared" si="8"/>
        <v>83.542857142857116</v>
      </c>
      <c r="M289" s="16" t="str">
        <f t="shared" si="9"/>
        <v>中等</v>
      </c>
      <c r="N289" s="10"/>
    </row>
    <row r="290" spans="1:14" s="9" customFormat="1" ht="18.75">
      <c r="A290" s="10">
        <v>286</v>
      </c>
      <c r="B290" s="11" t="s">
        <v>20</v>
      </c>
      <c r="C290" s="12" t="s">
        <v>340</v>
      </c>
      <c r="D290" s="12" t="s">
        <v>341</v>
      </c>
      <c r="E290" s="13">
        <v>1821814</v>
      </c>
      <c r="F290" s="12" t="s">
        <v>346</v>
      </c>
      <c r="G290" s="10" t="s">
        <v>343</v>
      </c>
      <c r="H290" s="28" t="s">
        <v>166</v>
      </c>
      <c r="I290" s="10">
        <v>100</v>
      </c>
      <c r="J290" s="14">
        <v>100</v>
      </c>
      <c r="K290" s="15">
        <v>79.857142857142904</v>
      </c>
      <c r="L290" s="15">
        <f t="shared" si="8"/>
        <v>83.885714285714329</v>
      </c>
      <c r="M290" s="16" t="str">
        <f t="shared" si="9"/>
        <v>中等</v>
      </c>
      <c r="N290" s="10"/>
    </row>
    <row r="291" spans="1:14" s="9" customFormat="1" ht="18.75">
      <c r="A291" s="10">
        <v>287</v>
      </c>
      <c r="B291" s="11" t="s">
        <v>20</v>
      </c>
      <c r="C291" s="12" t="s">
        <v>340</v>
      </c>
      <c r="D291" s="12" t="s">
        <v>341</v>
      </c>
      <c r="E291" s="13">
        <v>1821818</v>
      </c>
      <c r="F291" s="12" t="s">
        <v>347</v>
      </c>
      <c r="G291" s="10" t="s">
        <v>343</v>
      </c>
      <c r="H291" s="28" t="s">
        <v>166</v>
      </c>
      <c r="I291" s="10">
        <v>100</v>
      </c>
      <c r="J291" s="10">
        <v>100</v>
      </c>
      <c r="K291" s="15">
        <v>80</v>
      </c>
      <c r="L291" s="15">
        <f t="shared" si="8"/>
        <v>84</v>
      </c>
      <c r="M291" s="16" t="str">
        <f t="shared" si="9"/>
        <v>良好</v>
      </c>
      <c r="N291" s="10"/>
    </row>
    <row r="292" spans="1:14" s="9" customFormat="1" ht="18.75">
      <c r="A292" s="10">
        <v>288</v>
      </c>
      <c r="B292" s="11" t="s">
        <v>20</v>
      </c>
      <c r="C292" s="12" t="s">
        <v>340</v>
      </c>
      <c r="D292" s="12" t="s">
        <v>341</v>
      </c>
      <c r="E292" s="13">
        <v>1821820</v>
      </c>
      <c r="F292" s="12" t="s">
        <v>348</v>
      </c>
      <c r="G292" s="10" t="s">
        <v>343</v>
      </c>
      <c r="H292" s="28" t="s">
        <v>166</v>
      </c>
      <c r="I292" s="10">
        <v>100</v>
      </c>
      <c r="J292" s="14">
        <v>100</v>
      </c>
      <c r="K292" s="15">
        <v>80</v>
      </c>
      <c r="L292" s="15">
        <f t="shared" si="8"/>
        <v>84</v>
      </c>
      <c r="M292" s="16" t="str">
        <f t="shared" si="9"/>
        <v>良好</v>
      </c>
      <c r="N292" s="10"/>
    </row>
    <row r="293" spans="1:14" s="9" customFormat="1" ht="18.75">
      <c r="A293" s="10">
        <v>289</v>
      </c>
      <c r="B293" s="11" t="s">
        <v>20</v>
      </c>
      <c r="C293" s="12" t="s">
        <v>340</v>
      </c>
      <c r="D293" s="12" t="s">
        <v>341</v>
      </c>
      <c r="E293" s="13">
        <v>1821822</v>
      </c>
      <c r="F293" s="12" t="s">
        <v>349</v>
      </c>
      <c r="G293" s="10" t="s">
        <v>343</v>
      </c>
      <c r="H293" s="28" t="s">
        <v>166</v>
      </c>
      <c r="I293" s="10">
        <v>100</v>
      </c>
      <c r="J293" s="10">
        <v>100</v>
      </c>
      <c r="K293" s="23">
        <v>79.357142857142904</v>
      </c>
      <c r="L293" s="15">
        <f t="shared" si="8"/>
        <v>83.485714285714323</v>
      </c>
      <c r="M293" s="16" t="str">
        <f t="shared" si="9"/>
        <v>中等</v>
      </c>
      <c r="N293" s="10"/>
    </row>
    <row r="294" spans="1:14" s="9" customFormat="1" ht="18.75">
      <c r="A294" s="10">
        <v>290</v>
      </c>
      <c r="B294" s="11" t="s">
        <v>20</v>
      </c>
      <c r="C294" s="12" t="s">
        <v>340</v>
      </c>
      <c r="D294" s="12" t="s">
        <v>341</v>
      </c>
      <c r="E294" s="13">
        <v>1821824</v>
      </c>
      <c r="F294" s="12" t="s">
        <v>350</v>
      </c>
      <c r="G294" s="10" t="s">
        <v>343</v>
      </c>
      <c r="H294" s="28" t="s">
        <v>166</v>
      </c>
      <c r="I294" s="10">
        <v>100</v>
      </c>
      <c r="J294" s="14">
        <v>100</v>
      </c>
      <c r="K294" s="15">
        <v>79.428571428571402</v>
      </c>
      <c r="L294" s="15">
        <f t="shared" si="8"/>
        <v>83.542857142857116</v>
      </c>
      <c r="M294" s="16" t="str">
        <f t="shared" si="9"/>
        <v>中等</v>
      </c>
      <c r="N294" s="10"/>
    </row>
    <row r="295" spans="1:14" s="9" customFormat="1" ht="18.75">
      <c r="A295" s="10">
        <v>291</v>
      </c>
      <c r="B295" s="11" t="s">
        <v>20</v>
      </c>
      <c r="C295" s="12" t="s">
        <v>340</v>
      </c>
      <c r="D295" s="12" t="s">
        <v>341</v>
      </c>
      <c r="E295" s="13">
        <v>1821826</v>
      </c>
      <c r="F295" s="12" t="s">
        <v>351</v>
      </c>
      <c r="G295" s="10" t="s">
        <v>343</v>
      </c>
      <c r="H295" s="28" t="s">
        <v>166</v>
      </c>
      <c r="I295" s="10">
        <v>100</v>
      </c>
      <c r="J295" s="10">
        <v>100</v>
      </c>
      <c r="K295" s="23">
        <v>78.685714285714297</v>
      </c>
      <c r="L295" s="15">
        <f t="shared" si="8"/>
        <v>82.948571428571441</v>
      </c>
      <c r="M295" s="16" t="str">
        <f t="shared" si="9"/>
        <v>中等</v>
      </c>
      <c r="N295" s="10"/>
    </row>
    <row r="296" spans="1:14" s="9" customFormat="1" ht="18.75">
      <c r="A296" s="10">
        <v>292</v>
      </c>
      <c r="B296" s="11" t="s">
        <v>20</v>
      </c>
      <c r="C296" s="12" t="s">
        <v>340</v>
      </c>
      <c r="D296" s="12" t="s">
        <v>341</v>
      </c>
      <c r="E296" s="13">
        <v>1821829</v>
      </c>
      <c r="F296" s="12" t="s">
        <v>352</v>
      </c>
      <c r="G296" s="10" t="s">
        <v>343</v>
      </c>
      <c r="H296" s="28" t="s">
        <v>166</v>
      </c>
      <c r="I296" s="10">
        <v>100</v>
      </c>
      <c r="J296" s="14">
        <v>100</v>
      </c>
      <c r="K296" s="23">
        <v>79.928571428571402</v>
      </c>
      <c r="L296" s="15">
        <f t="shared" si="8"/>
        <v>83.942857142857122</v>
      </c>
      <c r="M296" s="16" t="str">
        <f t="shared" si="9"/>
        <v>中等</v>
      </c>
      <c r="N296" s="10"/>
    </row>
    <row r="297" spans="1:14" s="9" customFormat="1" ht="18.75">
      <c r="A297" s="10">
        <v>293</v>
      </c>
      <c r="B297" s="11" t="s">
        <v>20</v>
      </c>
      <c r="C297" s="12" t="s">
        <v>340</v>
      </c>
      <c r="D297" s="12" t="s">
        <v>341</v>
      </c>
      <c r="E297" s="13">
        <v>1821831</v>
      </c>
      <c r="F297" s="12" t="s">
        <v>353</v>
      </c>
      <c r="G297" s="10" t="s">
        <v>343</v>
      </c>
      <c r="H297" s="28" t="s">
        <v>166</v>
      </c>
      <c r="I297" s="10">
        <v>100</v>
      </c>
      <c r="J297" s="10">
        <v>100</v>
      </c>
      <c r="K297" s="15">
        <v>80</v>
      </c>
      <c r="L297" s="15">
        <f t="shared" si="8"/>
        <v>84</v>
      </c>
      <c r="M297" s="16" t="str">
        <f t="shared" si="9"/>
        <v>良好</v>
      </c>
      <c r="N297" s="10"/>
    </row>
    <row r="298" spans="1:14" s="9" customFormat="1" ht="18.75">
      <c r="A298" s="10">
        <v>294</v>
      </c>
      <c r="B298" s="11" t="s">
        <v>20</v>
      </c>
      <c r="C298" s="12" t="s">
        <v>340</v>
      </c>
      <c r="D298" s="12" t="s">
        <v>341</v>
      </c>
      <c r="E298" s="13">
        <v>1821832</v>
      </c>
      <c r="F298" s="12" t="s">
        <v>354</v>
      </c>
      <c r="G298" s="10" t="s">
        <v>343</v>
      </c>
      <c r="H298" s="28" t="s">
        <v>166</v>
      </c>
      <c r="I298" s="10">
        <v>100</v>
      </c>
      <c r="J298" s="14">
        <v>100</v>
      </c>
      <c r="K298" s="15">
        <v>79.388571428571396</v>
      </c>
      <c r="L298" s="15">
        <f t="shared" si="8"/>
        <v>83.51085714285712</v>
      </c>
      <c r="M298" s="16" t="str">
        <f t="shared" si="9"/>
        <v>中等</v>
      </c>
      <c r="N298" s="10"/>
    </row>
    <row r="299" spans="1:14" s="9" customFormat="1" ht="18.75">
      <c r="A299" s="10">
        <v>295</v>
      </c>
      <c r="B299" s="11" t="s">
        <v>20</v>
      </c>
      <c r="C299" s="12" t="s">
        <v>340</v>
      </c>
      <c r="D299" s="12" t="s">
        <v>341</v>
      </c>
      <c r="E299" s="13">
        <v>1821834</v>
      </c>
      <c r="F299" s="12" t="s">
        <v>355</v>
      </c>
      <c r="G299" s="10" t="s">
        <v>343</v>
      </c>
      <c r="H299" s="28" t="s">
        <v>166</v>
      </c>
      <c r="I299" s="10">
        <v>100</v>
      </c>
      <c r="J299" s="10">
        <v>100</v>
      </c>
      <c r="K299" s="15">
        <v>77.005714285714305</v>
      </c>
      <c r="L299" s="15">
        <f t="shared" si="8"/>
        <v>81.604571428571447</v>
      </c>
      <c r="M299" s="16" t="str">
        <f t="shared" si="9"/>
        <v>中等</v>
      </c>
      <c r="N299" s="10"/>
    </row>
    <row r="300" spans="1:14" s="9" customFormat="1" ht="18.75">
      <c r="A300" s="10">
        <v>296</v>
      </c>
      <c r="B300" s="11" t="s">
        <v>20</v>
      </c>
      <c r="C300" s="12" t="s">
        <v>340</v>
      </c>
      <c r="D300" s="12" t="s">
        <v>341</v>
      </c>
      <c r="E300" s="13">
        <v>1821837</v>
      </c>
      <c r="F300" s="12" t="s">
        <v>356</v>
      </c>
      <c r="G300" s="10" t="s">
        <v>343</v>
      </c>
      <c r="H300" s="28" t="s">
        <v>166</v>
      </c>
      <c r="I300" s="10">
        <v>100</v>
      </c>
      <c r="J300" s="14">
        <v>100</v>
      </c>
      <c r="K300" s="15">
        <v>80</v>
      </c>
      <c r="L300" s="15">
        <f t="shared" si="8"/>
        <v>84</v>
      </c>
      <c r="M300" s="16" t="str">
        <f t="shared" si="9"/>
        <v>良好</v>
      </c>
      <c r="N300" s="10"/>
    </row>
    <row r="301" spans="1:14" s="9" customFormat="1" ht="18.75">
      <c r="A301" s="10">
        <v>297</v>
      </c>
      <c r="B301" s="11" t="s">
        <v>20</v>
      </c>
      <c r="C301" s="12" t="s">
        <v>340</v>
      </c>
      <c r="D301" s="12" t="s">
        <v>341</v>
      </c>
      <c r="E301" s="13">
        <v>1821839</v>
      </c>
      <c r="F301" s="12" t="s">
        <v>357</v>
      </c>
      <c r="G301" s="10" t="s">
        <v>343</v>
      </c>
      <c r="H301" s="28" t="s">
        <v>166</v>
      </c>
      <c r="I301" s="10">
        <v>100</v>
      </c>
      <c r="J301" s="10">
        <v>100</v>
      </c>
      <c r="K301" s="15">
        <v>79.771428571428601</v>
      </c>
      <c r="L301" s="15">
        <f t="shared" ref="L301:L364" si="10">I301*10%+K301*80%+10%*J301</f>
        <v>83.817142857142883</v>
      </c>
      <c r="M301" s="16" t="str">
        <f t="shared" si="9"/>
        <v>中等</v>
      </c>
      <c r="N301" s="10"/>
    </row>
    <row r="302" spans="1:14" s="9" customFormat="1" ht="18.75">
      <c r="A302" s="10">
        <v>298</v>
      </c>
      <c r="B302" s="11" t="s">
        <v>20</v>
      </c>
      <c r="C302" s="12" t="s">
        <v>340</v>
      </c>
      <c r="D302" s="12" t="s">
        <v>341</v>
      </c>
      <c r="E302" s="13">
        <v>1821841</v>
      </c>
      <c r="F302" s="12" t="s">
        <v>358</v>
      </c>
      <c r="G302" s="10" t="s">
        <v>343</v>
      </c>
      <c r="H302" s="28" t="s">
        <v>166</v>
      </c>
      <c r="I302" s="10">
        <v>100</v>
      </c>
      <c r="J302" s="14">
        <v>100</v>
      </c>
      <c r="K302" s="15">
        <v>79.828571428571394</v>
      </c>
      <c r="L302" s="15">
        <f t="shared" si="10"/>
        <v>83.862857142857109</v>
      </c>
      <c r="M302" s="16" t="str">
        <f t="shared" si="9"/>
        <v>中等</v>
      </c>
      <c r="N302" s="10"/>
    </row>
    <row r="303" spans="1:14" s="9" customFormat="1" ht="18.75">
      <c r="A303" s="10">
        <v>299</v>
      </c>
      <c r="B303" s="11" t="s">
        <v>20</v>
      </c>
      <c r="C303" s="12" t="s">
        <v>340</v>
      </c>
      <c r="D303" s="12" t="s">
        <v>341</v>
      </c>
      <c r="E303" s="13">
        <v>1821843</v>
      </c>
      <c r="F303" s="12" t="s">
        <v>359</v>
      </c>
      <c r="G303" s="10" t="s">
        <v>343</v>
      </c>
      <c r="H303" s="28" t="s">
        <v>166</v>
      </c>
      <c r="I303" s="10">
        <v>100</v>
      </c>
      <c r="J303" s="10">
        <v>100</v>
      </c>
      <c r="K303" s="15">
        <v>80</v>
      </c>
      <c r="L303" s="15">
        <f t="shared" si="10"/>
        <v>84</v>
      </c>
      <c r="M303" s="16" t="str">
        <f t="shared" si="9"/>
        <v>良好</v>
      </c>
      <c r="N303" s="10"/>
    </row>
    <row r="304" spans="1:14" s="9" customFormat="1" ht="18.75">
      <c r="A304" s="10">
        <v>300</v>
      </c>
      <c r="B304" s="11" t="s">
        <v>20</v>
      </c>
      <c r="C304" s="12" t="s">
        <v>340</v>
      </c>
      <c r="D304" s="12" t="s">
        <v>341</v>
      </c>
      <c r="E304" s="13">
        <v>1821844</v>
      </c>
      <c r="F304" s="12" t="s">
        <v>360</v>
      </c>
      <c r="G304" s="10" t="s">
        <v>343</v>
      </c>
      <c r="H304" s="28" t="s">
        <v>166</v>
      </c>
      <c r="I304" s="10">
        <v>100</v>
      </c>
      <c r="J304" s="14">
        <v>100</v>
      </c>
      <c r="K304" s="15">
        <v>79.902857142857101</v>
      </c>
      <c r="L304" s="15">
        <f t="shared" si="10"/>
        <v>83.922285714285692</v>
      </c>
      <c r="M304" s="16" t="str">
        <f t="shared" si="9"/>
        <v>中等</v>
      </c>
      <c r="N304" s="10"/>
    </row>
    <row r="305" spans="1:14" s="9" customFormat="1" ht="18.75">
      <c r="A305" s="10">
        <v>301</v>
      </c>
      <c r="B305" s="11" t="s">
        <v>20</v>
      </c>
      <c r="C305" s="12" t="s">
        <v>340</v>
      </c>
      <c r="D305" s="12" t="s">
        <v>341</v>
      </c>
      <c r="E305" s="13">
        <v>1821846</v>
      </c>
      <c r="F305" s="12" t="s">
        <v>361</v>
      </c>
      <c r="G305" s="10" t="s">
        <v>343</v>
      </c>
      <c r="H305" s="28" t="s">
        <v>166</v>
      </c>
      <c r="I305" s="10">
        <v>100</v>
      </c>
      <c r="J305" s="10">
        <v>100</v>
      </c>
      <c r="K305" s="15">
        <v>79.928571428571402</v>
      </c>
      <c r="L305" s="15">
        <f t="shared" si="10"/>
        <v>83.942857142857122</v>
      </c>
      <c r="M305" s="16" t="str">
        <f t="shared" si="9"/>
        <v>中等</v>
      </c>
      <c r="N305" s="10"/>
    </row>
    <row r="306" spans="1:14" s="9" customFormat="1" ht="18.75">
      <c r="A306" s="10">
        <v>302</v>
      </c>
      <c r="B306" s="11" t="s">
        <v>20</v>
      </c>
      <c r="C306" s="12" t="s">
        <v>340</v>
      </c>
      <c r="D306" s="12" t="s">
        <v>341</v>
      </c>
      <c r="E306" s="13">
        <v>1821848</v>
      </c>
      <c r="F306" s="12" t="s">
        <v>362</v>
      </c>
      <c r="G306" s="10" t="s">
        <v>343</v>
      </c>
      <c r="H306" s="28" t="s">
        <v>166</v>
      </c>
      <c r="I306" s="10">
        <v>100</v>
      </c>
      <c r="J306" s="14">
        <v>100</v>
      </c>
      <c r="K306" s="15">
        <v>80</v>
      </c>
      <c r="L306" s="15">
        <f t="shared" si="10"/>
        <v>84</v>
      </c>
      <c r="M306" s="16" t="str">
        <f t="shared" si="9"/>
        <v>良好</v>
      </c>
      <c r="N306" s="10"/>
    </row>
    <row r="307" spans="1:14" s="9" customFormat="1" ht="18.75">
      <c r="A307" s="10">
        <v>303</v>
      </c>
      <c r="B307" s="11" t="s">
        <v>20</v>
      </c>
      <c r="C307" s="12" t="s">
        <v>363</v>
      </c>
      <c r="D307" s="12" t="s">
        <v>188</v>
      </c>
      <c r="E307" s="13">
        <v>1821605</v>
      </c>
      <c r="F307" s="12" t="s">
        <v>364</v>
      </c>
      <c r="G307" s="14" t="s">
        <v>77</v>
      </c>
      <c r="H307" s="14" t="s">
        <v>69</v>
      </c>
      <c r="I307" s="10">
        <v>100</v>
      </c>
      <c r="J307" s="10">
        <v>100</v>
      </c>
      <c r="K307" s="15">
        <v>79.942857142857207</v>
      </c>
      <c r="L307" s="15">
        <f t="shared" si="10"/>
        <v>83.95428571428576</v>
      </c>
      <c r="M307" s="16" t="str">
        <f t="shared" si="9"/>
        <v>中等</v>
      </c>
      <c r="N307" s="10"/>
    </row>
    <row r="308" spans="1:14" s="9" customFormat="1" ht="18.75">
      <c r="A308" s="10">
        <v>304</v>
      </c>
      <c r="B308" s="11" t="s">
        <v>20</v>
      </c>
      <c r="C308" s="12" t="s">
        <v>363</v>
      </c>
      <c r="D308" s="12" t="s">
        <v>188</v>
      </c>
      <c r="E308" s="13">
        <v>1821606</v>
      </c>
      <c r="F308" s="12" t="s">
        <v>365</v>
      </c>
      <c r="G308" s="14" t="s">
        <v>77</v>
      </c>
      <c r="H308" s="14" t="s">
        <v>69</v>
      </c>
      <c r="I308" s="10">
        <v>100</v>
      </c>
      <c r="J308" s="14">
        <v>100</v>
      </c>
      <c r="K308" s="15">
        <v>77.714285714285694</v>
      </c>
      <c r="L308" s="15">
        <f t="shared" si="10"/>
        <v>82.17142857142855</v>
      </c>
      <c r="M308" s="16" t="str">
        <f t="shared" si="9"/>
        <v>中等</v>
      </c>
      <c r="N308" s="10"/>
    </row>
    <row r="309" spans="1:14" s="9" customFormat="1" ht="18.75">
      <c r="A309" s="10">
        <v>305</v>
      </c>
      <c r="B309" s="11" t="s">
        <v>20</v>
      </c>
      <c r="C309" s="12" t="s">
        <v>363</v>
      </c>
      <c r="D309" s="12" t="s">
        <v>188</v>
      </c>
      <c r="E309" s="13">
        <v>1821607</v>
      </c>
      <c r="F309" s="12" t="s">
        <v>366</v>
      </c>
      <c r="G309" s="14" t="s">
        <v>77</v>
      </c>
      <c r="H309" s="14" t="s">
        <v>69</v>
      </c>
      <c r="I309" s="10">
        <v>100</v>
      </c>
      <c r="J309" s="10">
        <v>100</v>
      </c>
      <c r="K309" s="15">
        <v>80</v>
      </c>
      <c r="L309" s="15">
        <f t="shared" si="10"/>
        <v>84</v>
      </c>
      <c r="M309" s="16" t="str">
        <f t="shared" si="9"/>
        <v>良好</v>
      </c>
      <c r="N309" s="10"/>
    </row>
    <row r="310" spans="1:14" s="9" customFormat="1" ht="18.75">
      <c r="A310" s="10">
        <v>306</v>
      </c>
      <c r="B310" s="11" t="s">
        <v>20</v>
      </c>
      <c r="C310" s="12" t="s">
        <v>363</v>
      </c>
      <c r="D310" s="12" t="s">
        <v>188</v>
      </c>
      <c r="E310" s="13">
        <v>1821608</v>
      </c>
      <c r="F310" s="12" t="s">
        <v>367</v>
      </c>
      <c r="G310" s="14" t="s">
        <v>77</v>
      </c>
      <c r="H310" s="14" t="s">
        <v>69</v>
      </c>
      <c r="I310" s="10">
        <v>100</v>
      </c>
      <c r="J310" s="14">
        <v>100</v>
      </c>
      <c r="K310" s="15">
        <v>79.8857142857143</v>
      </c>
      <c r="L310" s="15">
        <f t="shared" si="10"/>
        <v>83.908571428571435</v>
      </c>
      <c r="M310" s="16" t="str">
        <f t="shared" si="9"/>
        <v>中等</v>
      </c>
      <c r="N310" s="10"/>
    </row>
    <row r="311" spans="1:14" s="9" customFormat="1" ht="18.75">
      <c r="A311" s="10">
        <v>307</v>
      </c>
      <c r="B311" s="11" t="s">
        <v>20</v>
      </c>
      <c r="C311" s="12" t="s">
        <v>363</v>
      </c>
      <c r="D311" s="12" t="s">
        <v>188</v>
      </c>
      <c r="E311" s="13">
        <v>1821609</v>
      </c>
      <c r="F311" s="12" t="s">
        <v>368</v>
      </c>
      <c r="G311" s="14" t="s">
        <v>77</v>
      </c>
      <c r="H311" s="14" t="s">
        <v>69</v>
      </c>
      <c r="I311" s="10">
        <v>100</v>
      </c>
      <c r="J311" s="10">
        <v>100</v>
      </c>
      <c r="K311" s="15">
        <v>79.942857142857207</v>
      </c>
      <c r="L311" s="15">
        <f t="shared" si="10"/>
        <v>83.95428571428576</v>
      </c>
      <c r="M311" s="16" t="str">
        <f t="shared" si="9"/>
        <v>中等</v>
      </c>
      <c r="N311" s="10"/>
    </row>
    <row r="312" spans="1:14" s="9" customFormat="1" ht="18.75">
      <c r="A312" s="10">
        <v>308</v>
      </c>
      <c r="B312" s="11" t="s">
        <v>20</v>
      </c>
      <c r="C312" s="12" t="s">
        <v>363</v>
      </c>
      <c r="D312" s="12" t="s">
        <v>188</v>
      </c>
      <c r="E312" s="13">
        <v>1821610</v>
      </c>
      <c r="F312" s="12" t="s">
        <v>369</v>
      </c>
      <c r="G312" s="14" t="s">
        <v>77</v>
      </c>
      <c r="H312" s="14" t="s">
        <v>69</v>
      </c>
      <c r="I312" s="10">
        <v>100</v>
      </c>
      <c r="J312" s="14">
        <v>100</v>
      </c>
      <c r="K312" s="15">
        <v>79.2</v>
      </c>
      <c r="L312" s="15">
        <f t="shared" si="10"/>
        <v>83.360000000000014</v>
      </c>
      <c r="M312" s="16" t="str">
        <f t="shared" si="9"/>
        <v>中等</v>
      </c>
      <c r="N312" s="16"/>
    </row>
    <row r="313" spans="1:14" s="9" customFormat="1" ht="18.75">
      <c r="A313" s="10">
        <v>309</v>
      </c>
      <c r="B313" s="11" t="s">
        <v>20</v>
      </c>
      <c r="C313" s="12" t="s">
        <v>363</v>
      </c>
      <c r="D313" s="12" t="s">
        <v>188</v>
      </c>
      <c r="E313" s="13">
        <v>1821612</v>
      </c>
      <c r="F313" s="12" t="s">
        <v>370</v>
      </c>
      <c r="G313" s="14" t="s">
        <v>77</v>
      </c>
      <c r="H313" s="14" t="s">
        <v>69</v>
      </c>
      <c r="I313" s="10">
        <v>100</v>
      </c>
      <c r="J313" s="10">
        <v>100</v>
      </c>
      <c r="K313" s="15">
        <v>79.8857142857143</v>
      </c>
      <c r="L313" s="15">
        <f t="shared" si="10"/>
        <v>83.908571428571435</v>
      </c>
      <c r="M313" s="16" t="str">
        <f t="shared" si="9"/>
        <v>中等</v>
      </c>
      <c r="N313" s="10"/>
    </row>
    <row r="314" spans="1:14" s="9" customFormat="1" ht="18.75">
      <c r="A314" s="10">
        <v>310</v>
      </c>
      <c r="B314" s="11" t="s">
        <v>20</v>
      </c>
      <c r="C314" s="12" t="s">
        <v>363</v>
      </c>
      <c r="D314" s="12" t="s">
        <v>188</v>
      </c>
      <c r="E314" s="13">
        <v>1821613</v>
      </c>
      <c r="F314" s="12" t="s">
        <v>371</v>
      </c>
      <c r="G314" s="14" t="s">
        <v>77</v>
      </c>
      <c r="H314" s="14" t="s">
        <v>69</v>
      </c>
      <c r="I314" s="10">
        <v>100</v>
      </c>
      <c r="J314" s="14">
        <v>100</v>
      </c>
      <c r="K314" s="15">
        <v>73.828571428571394</v>
      </c>
      <c r="L314" s="15">
        <f t="shared" si="10"/>
        <v>79.062857142857126</v>
      </c>
      <c r="M314" s="16" t="str">
        <f t="shared" si="9"/>
        <v>及格</v>
      </c>
      <c r="N314" s="10"/>
    </row>
    <row r="315" spans="1:14" s="9" customFormat="1" ht="18.75">
      <c r="A315" s="10">
        <v>311</v>
      </c>
      <c r="B315" s="11" t="s">
        <v>20</v>
      </c>
      <c r="C315" s="12" t="s">
        <v>363</v>
      </c>
      <c r="D315" s="12" t="s">
        <v>188</v>
      </c>
      <c r="E315" s="13">
        <v>1821616</v>
      </c>
      <c r="F315" s="12" t="s">
        <v>372</v>
      </c>
      <c r="G315" s="14" t="s">
        <v>77</v>
      </c>
      <c r="H315" s="14" t="s">
        <v>69</v>
      </c>
      <c r="I315" s="10">
        <v>100</v>
      </c>
      <c r="J315" s="10">
        <v>100</v>
      </c>
      <c r="K315" s="15">
        <v>80</v>
      </c>
      <c r="L315" s="15">
        <f t="shared" si="10"/>
        <v>84</v>
      </c>
      <c r="M315" s="16" t="str">
        <f t="shared" si="9"/>
        <v>良好</v>
      </c>
      <c r="N315" s="10"/>
    </row>
    <row r="316" spans="1:14" s="9" customFormat="1" ht="18.75">
      <c r="A316" s="10">
        <v>312</v>
      </c>
      <c r="B316" s="11" t="s">
        <v>20</v>
      </c>
      <c r="C316" s="12" t="s">
        <v>363</v>
      </c>
      <c r="D316" s="12" t="s">
        <v>188</v>
      </c>
      <c r="E316" s="13">
        <v>1821618</v>
      </c>
      <c r="F316" s="12" t="s">
        <v>373</v>
      </c>
      <c r="G316" s="14" t="s">
        <v>77</v>
      </c>
      <c r="H316" s="14" t="s">
        <v>69</v>
      </c>
      <c r="I316" s="10">
        <v>100</v>
      </c>
      <c r="J316" s="14">
        <v>100</v>
      </c>
      <c r="K316" s="15">
        <v>80</v>
      </c>
      <c r="L316" s="15">
        <f t="shared" si="10"/>
        <v>84</v>
      </c>
      <c r="M316" s="16" t="str">
        <f t="shared" si="9"/>
        <v>良好</v>
      </c>
      <c r="N316" s="10"/>
    </row>
    <row r="317" spans="1:14" s="9" customFormat="1" ht="18.75">
      <c r="A317" s="10">
        <v>313</v>
      </c>
      <c r="B317" s="11" t="s">
        <v>20</v>
      </c>
      <c r="C317" s="12" t="s">
        <v>363</v>
      </c>
      <c r="D317" s="12" t="s">
        <v>188</v>
      </c>
      <c r="E317" s="13">
        <v>1821619</v>
      </c>
      <c r="F317" s="12" t="s">
        <v>374</v>
      </c>
      <c r="G317" s="14" t="s">
        <v>77</v>
      </c>
      <c r="H317" s="14" t="s">
        <v>69</v>
      </c>
      <c r="I317" s="10">
        <v>100</v>
      </c>
      <c r="J317" s="10">
        <v>100</v>
      </c>
      <c r="K317" s="15">
        <v>80</v>
      </c>
      <c r="L317" s="15">
        <f t="shared" si="10"/>
        <v>84</v>
      </c>
      <c r="M317" s="16" t="str">
        <f t="shared" si="9"/>
        <v>良好</v>
      </c>
      <c r="N317" s="10"/>
    </row>
    <row r="318" spans="1:14" s="9" customFormat="1" ht="18.75">
      <c r="A318" s="10">
        <v>314</v>
      </c>
      <c r="B318" s="11" t="s">
        <v>20</v>
      </c>
      <c r="C318" s="12" t="s">
        <v>363</v>
      </c>
      <c r="D318" s="12" t="s">
        <v>188</v>
      </c>
      <c r="E318" s="13">
        <v>1821620</v>
      </c>
      <c r="F318" s="12" t="s">
        <v>375</v>
      </c>
      <c r="G318" s="14" t="s">
        <v>77</v>
      </c>
      <c r="H318" s="14" t="s">
        <v>69</v>
      </c>
      <c r="I318" s="10">
        <v>100</v>
      </c>
      <c r="J318" s="14">
        <v>100</v>
      </c>
      <c r="K318" s="23">
        <v>79.428571428571402</v>
      </c>
      <c r="L318" s="15">
        <f t="shared" si="10"/>
        <v>83.542857142857116</v>
      </c>
      <c r="M318" s="16" t="str">
        <f t="shared" si="9"/>
        <v>中等</v>
      </c>
      <c r="N318" s="10"/>
    </row>
    <row r="319" spans="1:14" s="9" customFormat="1" ht="18.75">
      <c r="A319" s="10">
        <v>315</v>
      </c>
      <c r="B319" s="11" t="s">
        <v>20</v>
      </c>
      <c r="C319" s="12" t="s">
        <v>363</v>
      </c>
      <c r="D319" s="12" t="s">
        <v>188</v>
      </c>
      <c r="E319" s="13">
        <v>1821621</v>
      </c>
      <c r="F319" s="12" t="s">
        <v>376</v>
      </c>
      <c r="G319" s="14" t="s">
        <v>77</v>
      </c>
      <c r="H319" s="14" t="s">
        <v>69</v>
      </c>
      <c r="I319" s="10">
        <v>100</v>
      </c>
      <c r="J319" s="10">
        <v>100</v>
      </c>
      <c r="K319" s="15">
        <v>80</v>
      </c>
      <c r="L319" s="15">
        <f t="shared" si="10"/>
        <v>84</v>
      </c>
      <c r="M319" s="16" t="str">
        <f t="shared" si="9"/>
        <v>良好</v>
      </c>
      <c r="N319" s="10"/>
    </row>
    <row r="320" spans="1:14" s="9" customFormat="1" ht="18.75">
      <c r="A320" s="10">
        <v>316</v>
      </c>
      <c r="B320" s="11" t="s">
        <v>20</v>
      </c>
      <c r="C320" s="12" t="s">
        <v>363</v>
      </c>
      <c r="D320" s="12" t="s">
        <v>188</v>
      </c>
      <c r="E320" s="13">
        <v>1821622</v>
      </c>
      <c r="F320" s="12" t="s">
        <v>377</v>
      </c>
      <c r="G320" s="14" t="s">
        <v>77</v>
      </c>
      <c r="H320" s="14" t="s">
        <v>69</v>
      </c>
      <c r="I320" s="10">
        <v>100</v>
      </c>
      <c r="J320" s="14">
        <v>100</v>
      </c>
      <c r="K320" s="15">
        <v>80</v>
      </c>
      <c r="L320" s="15">
        <f t="shared" si="10"/>
        <v>84</v>
      </c>
      <c r="M320" s="16" t="str">
        <f t="shared" si="9"/>
        <v>良好</v>
      </c>
      <c r="N320" s="10"/>
    </row>
    <row r="321" spans="1:14" s="9" customFormat="1" ht="18.75">
      <c r="A321" s="10">
        <v>317</v>
      </c>
      <c r="B321" s="11" t="s">
        <v>20</v>
      </c>
      <c r="C321" s="12" t="s">
        <v>363</v>
      </c>
      <c r="D321" s="12" t="s">
        <v>188</v>
      </c>
      <c r="E321" s="13">
        <v>1821623</v>
      </c>
      <c r="F321" s="12" t="s">
        <v>378</v>
      </c>
      <c r="G321" s="14" t="s">
        <v>77</v>
      </c>
      <c r="H321" s="14" t="s">
        <v>69</v>
      </c>
      <c r="I321" s="10">
        <v>100</v>
      </c>
      <c r="J321" s="10">
        <v>100</v>
      </c>
      <c r="K321" s="15">
        <v>80</v>
      </c>
      <c r="L321" s="15">
        <f t="shared" si="10"/>
        <v>84</v>
      </c>
      <c r="M321" s="16" t="str">
        <f t="shared" si="9"/>
        <v>良好</v>
      </c>
      <c r="N321" s="10"/>
    </row>
    <row r="322" spans="1:14" s="9" customFormat="1" ht="18.75">
      <c r="A322" s="10">
        <v>318</v>
      </c>
      <c r="B322" s="11" t="s">
        <v>20</v>
      </c>
      <c r="C322" s="12" t="s">
        <v>363</v>
      </c>
      <c r="D322" s="12" t="s">
        <v>188</v>
      </c>
      <c r="E322" s="13">
        <v>1821625</v>
      </c>
      <c r="F322" s="12" t="s">
        <v>379</v>
      </c>
      <c r="G322" s="14" t="s">
        <v>77</v>
      </c>
      <c r="H322" s="14" t="s">
        <v>69</v>
      </c>
      <c r="I322" s="10">
        <v>100</v>
      </c>
      <c r="J322" s="14">
        <v>100</v>
      </c>
      <c r="K322" s="15">
        <v>80</v>
      </c>
      <c r="L322" s="15">
        <f t="shared" si="10"/>
        <v>84</v>
      </c>
      <c r="M322" s="16" t="str">
        <f t="shared" si="9"/>
        <v>良好</v>
      </c>
      <c r="N322" s="16"/>
    </row>
    <row r="323" spans="1:14" s="9" customFormat="1" ht="18.75">
      <c r="A323" s="10">
        <v>319</v>
      </c>
      <c r="B323" s="11" t="s">
        <v>20</v>
      </c>
      <c r="C323" s="12" t="s">
        <v>363</v>
      </c>
      <c r="D323" s="12" t="s">
        <v>188</v>
      </c>
      <c r="E323" s="13">
        <v>1821626</v>
      </c>
      <c r="F323" s="12" t="s">
        <v>380</v>
      </c>
      <c r="G323" s="14" t="s">
        <v>77</v>
      </c>
      <c r="H323" s="14" t="s">
        <v>69</v>
      </c>
      <c r="I323" s="10">
        <v>100</v>
      </c>
      <c r="J323" s="10">
        <v>100</v>
      </c>
      <c r="K323" s="15">
        <v>80</v>
      </c>
      <c r="L323" s="15">
        <f t="shared" si="10"/>
        <v>84</v>
      </c>
      <c r="M323" s="16" t="str">
        <f t="shared" si="9"/>
        <v>良好</v>
      </c>
      <c r="N323" s="10"/>
    </row>
    <row r="324" spans="1:14" s="9" customFormat="1" ht="18.75">
      <c r="A324" s="10">
        <v>320</v>
      </c>
      <c r="B324" s="11" t="s">
        <v>20</v>
      </c>
      <c r="C324" s="12" t="s">
        <v>363</v>
      </c>
      <c r="D324" s="12" t="s">
        <v>188</v>
      </c>
      <c r="E324" s="13">
        <v>1821627</v>
      </c>
      <c r="F324" s="12" t="s">
        <v>381</v>
      </c>
      <c r="G324" s="14" t="s">
        <v>77</v>
      </c>
      <c r="H324" s="14" t="s">
        <v>69</v>
      </c>
      <c r="I324" s="10">
        <v>100</v>
      </c>
      <c r="J324" s="14">
        <v>100</v>
      </c>
      <c r="K324" s="15">
        <v>80</v>
      </c>
      <c r="L324" s="15">
        <f t="shared" si="10"/>
        <v>84</v>
      </c>
      <c r="M324" s="16" t="str">
        <f t="shared" si="9"/>
        <v>良好</v>
      </c>
      <c r="N324" s="10"/>
    </row>
    <row r="325" spans="1:14" s="9" customFormat="1" ht="18.75">
      <c r="A325" s="10">
        <v>321</v>
      </c>
      <c r="B325" s="11" t="s">
        <v>20</v>
      </c>
      <c r="C325" s="12" t="s">
        <v>363</v>
      </c>
      <c r="D325" s="12" t="s">
        <v>188</v>
      </c>
      <c r="E325" s="13">
        <v>1821628</v>
      </c>
      <c r="F325" s="12" t="s">
        <v>382</v>
      </c>
      <c r="G325" s="14" t="s">
        <v>77</v>
      </c>
      <c r="H325" s="14" t="s">
        <v>69</v>
      </c>
      <c r="I325" s="10">
        <v>100</v>
      </c>
      <c r="J325" s="10">
        <v>100</v>
      </c>
      <c r="K325" s="15">
        <v>78.971428571428604</v>
      </c>
      <c r="L325" s="15">
        <f t="shared" si="10"/>
        <v>83.177142857142883</v>
      </c>
      <c r="M325" s="16" t="str">
        <f t="shared" ref="M325:M388" si="11">IF(L325&lt;60,"不及格",IF(L325&lt;80,"及格",IF(L325&lt;84,"中等",IF(L325=84,"良好",IF(L325&gt;84,"优秀")))))</f>
        <v>中等</v>
      </c>
      <c r="N325" s="10"/>
    </row>
    <row r="326" spans="1:14" s="9" customFormat="1" ht="18.75">
      <c r="A326" s="10">
        <v>322</v>
      </c>
      <c r="B326" s="11" t="s">
        <v>20</v>
      </c>
      <c r="C326" s="12" t="s">
        <v>363</v>
      </c>
      <c r="D326" s="12" t="s">
        <v>188</v>
      </c>
      <c r="E326" s="13">
        <v>1821629</v>
      </c>
      <c r="F326" s="12" t="s">
        <v>383</v>
      </c>
      <c r="G326" s="14" t="s">
        <v>77</v>
      </c>
      <c r="H326" s="14" t="s">
        <v>69</v>
      </c>
      <c r="I326" s="10">
        <v>100</v>
      </c>
      <c r="J326" s="14">
        <v>100</v>
      </c>
      <c r="K326" s="15">
        <v>80</v>
      </c>
      <c r="L326" s="15">
        <f t="shared" si="10"/>
        <v>84</v>
      </c>
      <c r="M326" s="16" t="str">
        <f t="shared" si="11"/>
        <v>良好</v>
      </c>
      <c r="N326" s="10"/>
    </row>
    <row r="327" spans="1:14" s="9" customFormat="1" ht="18.75">
      <c r="A327" s="10">
        <v>323</v>
      </c>
      <c r="B327" s="11" t="s">
        <v>20</v>
      </c>
      <c r="C327" s="12" t="s">
        <v>363</v>
      </c>
      <c r="D327" s="12" t="s">
        <v>188</v>
      </c>
      <c r="E327" s="13">
        <v>1821631</v>
      </c>
      <c r="F327" s="12" t="s">
        <v>384</v>
      </c>
      <c r="G327" s="14" t="s">
        <v>77</v>
      </c>
      <c r="H327" s="14" t="s">
        <v>69</v>
      </c>
      <c r="I327" s="10">
        <v>100</v>
      </c>
      <c r="J327" s="10">
        <v>100</v>
      </c>
      <c r="K327" s="15">
        <v>80</v>
      </c>
      <c r="L327" s="15">
        <f t="shared" si="10"/>
        <v>84</v>
      </c>
      <c r="M327" s="16" t="str">
        <f t="shared" si="11"/>
        <v>良好</v>
      </c>
      <c r="N327" s="10"/>
    </row>
    <row r="328" spans="1:14" s="9" customFormat="1" ht="18.75">
      <c r="A328" s="10">
        <v>324</v>
      </c>
      <c r="B328" s="11" t="s">
        <v>20</v>
      </c>
      <c r="C328" s="12" t="s">
        <v>363</v>
      </c>
      <c r="D328" s="12" t="s">
        <v>188</v>
      </c>
      <c r="E328" s="13">
        <v>1821633</v>
      </c>
      <c r="F328" s="12" t="s">
        <v>385</v>
      </c>
      <c r="G328" s="14" t="s">
        <v>77</v>
      </c>
      <c r="H328" s="14" t="s">
        <v>69</v>
      </c>
      <c r="I328" s="10">
        <v>100</v>
      </c>
      <c r="J328" s="14">
        <v>100</v>
      </c>
      <c r="K328" s="15">
        <v>77.714285714285694</v>
      </c>
      <c r="L328" s="15">
        <f t="shared" si="10"/>
        <v>82.17142857142855</v>
      </c>
      <c r="M328" s="16" t="str">
        <f t="shared" si="11"/>
        <v>中等</v>
      </c>
      <c r="N328" s="10"/>
    </row>
    <row r="329" spans="1:14" s="9" customFormat="1" ht="18.75">
      <c r="A329" s="10">
        <v>325</v>
      </c>
      <c r="B329" s="11" t="s">
        <v>20</v>
      </c>
      <c r="C329" s="12" t="s">
        <v>386</v>
      </c>
      <c r="D329" s="12" t="s">
        <v>387</v>
      </c>
      <c r="E329" s="13">
        <v>1821976</v>
      </c>
      <c r="F329" s="12" t="s">
        <v>388</v>
      </c>
      <c r="G329" s="21" t="s">
        <v>389</v>
      </c>
      <c r="H329" s="14" t="s">
        <v>25</v>
      </c>
      <c r="I329" s="10">
        <v>100</v>
      </c>
      <c r="J329" s="10">
        <v>100</v>
      </c>
      <c r="K329" s="15">
        <v>80</v>
      </c>
      <c r="L329" s="15">
        <f t="shared" si="10"/>
        <v>84</v>
      </c>
      <c r="M329" s="16" t="str">
        <f t="shared" si="11"/>
        <v>良好</v>
      </c>
      <c r="N329" s="10"/>
    </row>
    <row r="330" spans="1:14" s="9" customFormat="1" ht="18.75">
      <c r="A330" s="10">
        <v>326</v>
      </c>
      <c r="B330" s="11" t="s">
        <v>20</v>
      </c>
      <c r="C330" s="12" t="s">
        <v>386</v>
      </c>
      <c r="D330" s="12" t="s">
        <v>387</v>
      </c>
      <c r="E330" s="13">
        <v>1821974</v>
      </c>
      <c r="F330" s="12" t="s">
        <v>390</v>
      </c>
      <c r="G330" s="21" t="s">
        <v>389</v>
      </c>
      <c r="H330" s="14" t="s">
        <v>25</v>
      </c>
      <c r="I330" s="10">
        <v>100</v>
      </c>
      <c r="J330" s="14">
        <v>100</v>
      </c>
      <c r="K330" s="15">
        <v>80</v>
      </c>
      <c r="L330" s="15">
        <f t="shared" si="10"/>
        <v>84</v>
      </c>
      <c r="M330" s="16" t="str">
        <f t="shared" si="11"/>
        <v>良好</v>
      </c>
      <c r="N330" s="10"/>
    </row>
    <row r="331" spans="1:14" s="9" customFormat="1" ht="18.75">
      <c r="A331" s="10">
        <v>327</v>
      </c>
      <c r="B331" s="11" t="s">
        <v>20</v>
      </c>
      <c r="C331" s="12" t="s">
        <v>386</v>
      </c>
      <c r="D331" s="12" t="s">
        <v>387</v>
      </c>
      <c r="E331" s="13">
        <v>1821972</v>
      </c>
      <c r="F331" s="12" t="s">
        <v>391</v>
      </c>
      <c r="G331" s="21" t="s">
        <v>389</v>
      </c>
      <c r="H331" s="14" t="s">
        <v>25</v>
      </c>
      <c r="I331" s="10">
        <v>100</v>
      </c>
      <c r="J331" s="10">
        <v>100</v>
      </c>
      <c r="K331" s="15">
        <v>80</v>
      </c>
      <c r="L331" s="15">
        <f t="shared" si="10"/>
        <v>84</v>
      </c>
      <c r="M331" s="16" t="str">
        <f t="shared" si="11"/>
        <v>良好</v>
      </c>
      <c r="N331" s="10"/>
    </row>
    <row r="332" spans="1:14" s="9" customFormat="1" ht="18.75">
      <c r="A332" s="10">
        <v>328</v>
      </c>
      <c r="B332" s="11" t="s">
        <v>20</v>
      </c>
      <c r="C332" s="12" t="s">
        <v>386</v>
      </c>
      <c r="D332" s="12" t="s">
        <v>387</v>
      </c>
      <c r="E332" s="13">
        <v>1821971</v>
      </c>
      <c r="F332" s="12" t="s">
        <v>392</v>
      </c>
      <c r="G332" s="21" t="s">
        <v>389</v>
      </c>
      <c r="H332" s="14" t="s">
        <v>25</v>
      </c>
      <c r="I332" s="10">
        <v>100</v>
      </c>
      <c r="J332" s="14">
        <v>100</v>
      </c>
      <c r="K332" s="23">
        <v>80</v>
      </c>
      <c r="L332" s="15">
        <f t="shared" si="10"/>
        <v>84</v>
      </c>
      <c r="M332" s="16" t="str">
        <f t="shared" si="11"/>
        <v>良好</v>
      </c>
      <c r="N332" s="10"/>
    </row>
    <row r="333" spans="1:14" s="9" customFormat="1" ht="18.75">
      <c r="A333" s="10">
        <v>329</v>
      </c>
      <c r="B333" s="11" t="s">
        <v>20</v>
      </c>
      <c r="C333" s="12" t="s">
        <v>386</v>
      </c>
      <c r="D333" s="12" t="s">
        <v>387</v>
      </c>
      <c r="E333" s="13">
        <v>1821970</v>
      </c>
      <c r="F333" s="12" t="s">
        <v>393</v>
      </c>
      <c r="G333" s="21" t="s">
        <v>389</v>
      </c>
      <c r="H333" s="14" t="s">
        <v>25</v>
      </c>
      <c r="I333" s="10">
        <v>100</v>
      </c>
      <c r="J333" s="10">
        <v>100</v>
      </c>
      <c r="K333" s="23">
        <v>80</v>
      </c>
      <c r="L333" s="15">
        <f t="shared" si="10"/>
        <v>84</v>
      </c>
      <c r="M333" s="16" t="str">
        <f t="shared" si="11"/>
        <v>良好</v>
      </c>
      <c r="N333" s="10"/>
    </row>
    <row r="334" spans="1:14" s="9" customFormat="1" ht="18.75">
      <c r="A334" s="10">
        <v>330</v>
      </c>
      <c r="B334" s="11" t="s">
        <v>20</v>
      </c>
      <c r="C334" s="12" t="s">
        <v>386</v>
      </c>
      <c r="D334" s="12" t="s">
        <v>387</v>
      </c>
      <c r="E334" s="13">
        <v>1821968</v>
      </c>
      <c r="F334" s="12" t="s">
        <v>394</v>
      </c>
      <c r="G334" s="21" t="s">
        <v>389</v>
      </c>
      <c r="H334" s="14" t="s">
        <v>25</v>
      </c>
      <c r="I334" s="10">
        <v>100</v>
      </c>
      <c r="J334" s="14">
        <v>100</v>
      </c>
      <c r="K334" s="15">
        <v>80</v>
      </c>
      <c r="L334" s="15">
        <f t="shared" si="10"/>
        <v>84</v>
      </c>
      <c r="M334" s="16" t="str">
        <f t="shared" si="11"/>
        <v>良好</v>
      </c>
      <c r="N334" s="10"/>
    </row>
    <row r="335" spans="1:14" s="9" customFormat="1" ht="18.75">
      <c r="A335" s="10">
        <v>331</v>
      </c>
      <c r="B335" s="11" t="s">
        <v>20</v>
      </c>
      <c r="C335" s="12" t="s">
        <v>386</v>
      </c>
      <c r="D335" s="12" t="s">
        <v>387</v>
      </c>
      <c r="E335" s="13">
        <v>1821967</v>
      </c>
      <c r="F335" s="12" t="s">
        <v>395</v>
      </c>
      <c r="G335" s="21" t="s">
        <v>389</v>
      </c>
      <c r="H335" s="14" t="s">
        <v>25</v>
      </c>
      <c r="I335" s="10">
        <v>100</v>
      </c>
      <c r="J335" s="10">
        <v>100</v>
      </c>
      <c r="K335" s="15">
        <v>80</v>
      </c>
      <c r="L335" s="15">
        <f t="shared" si="10"/>
        <v>84</v>
      </c>
      <c r="M335" s="16" t="str">
        <f t="shared" si="11"/>
        <v>良好</v>
      </c>
      <c r="N335" s="16"/>
    </row>
    <row r="336" spans="1:14" s="9" customFormat="1" ht="18.75">
      <c r="A336" s="10">
        <v>332</v>
      </c>
      <c r="B336" s="11" t="s">
        <v>20</v>
      </c>
      <c r="C336" s="12" t="s">
        <v>386</v>
      </c>
      <c r="D336" s="12" t="s">
        <v>387</v>
      </c>
      <c r="E336" s="13">
        <v>1821966</v>
      </c>
      <c r="F336" s="12" t="s">
        <v>396</v>
      </c>
      <c r="G336" s="21" t="s">
        <v>389</v>
      </c>
      <c r="H336" s="14" t="s">
        <v>25</v>
      </c>
      <c r="I336" s="10">
        <v>100</v>
      </c>
      <c r="J336" s="14">
        <v>100</v>
      </c>
      <c r="K336" s="15">
        <v>80</v>
      </c>
      <c r="L336" s="15">
        <f t="shared" si="10"/>
        <v>84</v>
      </c>
      <c r="M336" s="16" t="str">
        <f t="shared" si="11"/>
        <v>良好</v>
      </c>
      <c r="N336" s="10"/>
    </row>
    <row r="337" spans="1:14" s="9" customFormat="1" ht="18.75">
      <c r="A337" s="10">
        <v>333</v>
      </c>
      <c r="B337" s="11" t="s">
        <v>20</v>
      </c>
      <c r="C337" s="12" t="s">
        <v>386</v>
      </c>
      <c r="D337" s="12" t="s">
        <v>387</v>
      </c>
      <c r="E337" s="13">
        <v>1822023</v>
      </c>
      <c r="F337" s="12" t="s">
        <v>397</v>
      </c>
      <c r="G337" s="21" t="s">
        <v>49</v>
      </c>
      <c r="H337" s="14" t="s">
        <v>25</v>
      </c>
      <c r="I337" s="10">
        <v>100</v>
      </c>
      <c r="J337" s="10">
        <v>100</v>
      </c>
      <c r="K337" s="15">
        <v>79.428571428571402</v>
      </c>
      <c r="L337" s="15">
        <f t="shared" si="10"/>
        <v>83.542857142857116</v>
      </c>
      <c r="M337" s="16" t="str">
        <f t="shared" si="11"/>
        <v>中等</v>
      </c>
      <c r="N337" s="10"/>
    </row>
    <row r="338" spans="1:14" s="9" customFormat="1" ht="18.75">
      <c r="A338" s="10">
        <v>334</v>
      </c>
      <c r="B338" s="11" t="s">
        <v>20</v>
      </c>
      <c r="C338" s="12" t="s">
        <v>386</v>
      </c>
      <c r="D338" s="12" t="s">
        <v>387</v>
      </c>
      <c r="E338" s="13">
        <v>1821963</v>
      </c>
      <c r="F338" s="12" t="s">
        <v>398</v>
      </c>
      <c r="G338" s="21" t="s">
        <v>389</v>
      </c>
      <c r="H338" s="14" t="s">
        <v>25</v>
      </c>
      <c r="I338" s="10">
        <v>100</v>
      </c>
      <c r="J338" s="14">
        <v>100</v>
      </c>
      <c r="K338" s="15">
        <v>80</v>
      </c>
      <c r="L338" s="15">
        <f t="shared" si="10"/>
        <v>84</v>
      </c>
      <c r="M338" s="16" t="str">
        <f t="shared" si="11"/>
        <v>良好</v>
      </c>
      <c r="N338" s="10"/>
    </row>
    <row r="339" spans="1:14" s="9" customFormat="1" ht="18.75">
      <c r="A339" s="10">
        <v>335</v>
      </c>
      <c r="B339" s="11" t="s">
        <v>20</v>
      </c>
      <c r="C339" s="12" t="s">
        <v>386</v>
      </c>
      <c r="D339" s="12" t="s">
        <v>387</v>
      </c>
      <c r="E339" s="13">
        <v>1821962</v>
      </c>
      <c r="F339" s="12" t="s">
        <v>399</v>
      </c>
      <c r="G339" s="21" t="s">
        <v>389</v>
      </c>
      <c r="H339" s="14" t="s">
        <v>25</v>
      </c>
      <c r="I339" s="10">
        <v>100</v>
      </c>
      <c r="J339" s="10">
        <v>100</v>
      </c>
      <c r="K339" s="15">
        <v>80</v>
      </c>
      <c r="L339" s="15">
        <f t="shared" si="10"/>
        <v>84</v>
      </c>
      <c r="M339" s="16" t="str">
        <f t="shared" si="11"/>
        <v>良好</v>
      </c>
      <c r="N339" s="10"/>
    </row>
    <row r="340" spans="1:14" s="9" customFormat="1" ht="18.75">
      <c r="A340" s="10">
        <v>336</v>
      </c>
      <c r="B340" s="11" t="s">
        <v>20</v>
      </c>
      <c r="C340" s="12" t="s">
        <v>386</v>
      </c>
      <c r="D340" s="12" t="s">
        <v>387</v>
      </c>
      <c r="E340" s="13">
        <v>1821643</v>
      </c>
      <c r="F340" s="12" t="s">
        <v>400</v>
      </c>
      <c r="G340" s="14" t="s">
        <v>68</v>
      </c>
      <c r="H340" s="14" t="s">
        <v>69</v>
      </c>
      <c r="I340" s="10">
        <v>100</v>
      </c>
      <c r="J340" s="14">
        <v>100</v>
      </c>
      <c r="K340" s="23">
        <v>79.428571428571402</v>
      </c>
      <c r="L340" s="15">
        <f t="shared" si="10"/>
        <v>83.542857142857116</v>
      </c>
      <c r="M340" s="16" t="str">
        <f t="shared" si="11"/>
        <v>中等</v>
      </c>
      <c r="N340" s="10"/>
    </row>
    <row r="341" spans="1:14" s="9" customFormat="1" ht="18.75">
      <c r="A341" s="10">
        <v>337</v>
      </c>
      <c r="B341" s="11" t="s">
        <v>20</v>
      </c>
      <c r="C341" s="12" t="s">
        <v>386</v>
      </c>
      <c r="D341" s="12" t="s">
        <v>387</v>
      </c>
      <c r="E341" s="13">
        <v>1821961</v>
      </c>
      <c r="F341" s="12" t="s">
        <v>401</v>
      </c>
      <c r="G341" s="21" t="s">
        <v>389</v>
      </c>
      <c r="H341" s="14" t="s">
        <v>25</v>
      </c>
      <c r="I341" s="10">
        <v>100</v>
      </c>
      <c r="J341" s="10">
        <v>100</v>
      </c>
      <c r="K341" s="15">
        <v>80</v>
      </c>
      <c r="L341" s="15">
        <f t="shared" si="10"/>
        <v>84</v>
      </c>
      <c r="M341" s="16" t="str">
        <f t="shared" si="11"/>
        <v>良好</v>
      </c>
      <c r="N341" s="10"/>
    </row>
    <row r="342" spans="1:14" s="9" customFormat="1" ht="18.75">
      <c r="A342" s="10">
        <v>338</v>
      </c>
      <c r="B342" s="11" t="s">
        <v>20</v>
      </c>
      <c r="C342" s="12" t="s">
        <v>386</v>
      </c>
      <c r="D342" s="12" t="s">
        <v>387</v>
      </c>
      <c r="E342" s="13">
        <v>1821960</v>
      </c>
      <c r="F342" s="12" t="s">
        <v>402</v>
      </c>
      <c r="G342" s="21" t="s">
        <v>389</v>
      </c>
      <c r="H342" s="14" t="s">
        <v>25</v>
      </c>
      <c r="I342" s="10">
        <v>100</v>
      </c>
      <c r="J342" s="14">
        <v>100</v>
      </c>
      <c r="K342" s="15">
        <v>80</v>
      </c>
      <c r="L342" s="15">
        <f t="shared" si="10"/>
        <v>84</v>
      </c>
      <c r="M342" s="16" t="str">
        <f t="shared" si="11"/>
        <v>良好</v>
      </c>
      <c r="N342" s="10"/>
    </row>
    <row r="343" spans="1:14" s="9" customFormat="1" ht="18.75">
      <c r="A343" s="10">
        <v>339</v>
      </c>
      <c r="B343" s="11" t="s">
        <v>20</v>
      </c>
      <c r="C343" s="12" t="s">
        <v>386</v>
      </c>
      <c r="D343" s="12" t="s">
        <v>387</v>
      </c>
      <c r="E343" s="13">
        <v>1821955</v>
      </c>
      <c r="F343" s="12" t="s">
        <v>403</v>
      </c>
      <c r="G343" s="21" t="s">
        <v>389</v>
      </c>
      <c r="H343" s="14" t="s">
        <v>25</v>
      </c>
      <c r="I343" s="10">
        <v>100</v>
      </c>
      <c r="J343" s="10">
        <v>100</v>
      </c>
      <c r="K343" s="15">
        <v>79.428571428571402</v>
      </c>
      <c r="L343" s="15">
        <f t="shared" si="10"/>
        <v>83.542857142857116</v>
      </c>
      <c r="M343" s="16" t="str">
        <f t="shared" si="11"/>
        <v>中等</v>
      </c>
      <c r="N343" s="10"/>
    </row>
    <row r="344" spans="1:14" s="9" customFormat="1" ht="18.75">
      <c r="A344" s="10">
        <v>340</v>
      </c>
      <c r="B344" s="11" t="s">
        <v>20</v>
      </c>
      <c r="C344" s="12" t="s">
        <v>386</v>
      </c>
      <c r="D344" s="12" t="s">
        <v>387</v>
      </c>
      <c r="E344" s="13">
        <v>1822024</v>
      </c>
      <c r="F344" s="12" t="s">
        <v>404</v>
      </c>
      <c r="G344" s="21" t="s">
        <v>49</v>
      </c>
      <c r="H344" s="14" t="s">
        <v>25</v>
      </c>
      <c r="I344" s="10">
        <v>100</v>
      </c>
      <c r="J344" s="14">
        <v>100</v>
      </c>
      <c r="K344" s="15">
        <v>80</v>
      </c>
      <c r="L344" s="15">
        <f t="shared" si="10"/>
        <v>84</v>
      </c>
      <c r="M344" s="16" t="str">
        <f t="shared" si="11"/>
        <v>良好</v>
      </c>
      <c r="N344" s="10"/>
    </row>
    <row r="345" spans="1:14" s="9" customFormat="1" ht="18.75">
      <c r="A345" s="10">
        <v>341</v>
      </c>
      <c r="B345" s="11" t="s">
        <v>20</v>
      </c>
      <c r="C345" s="12" t="s">
        <v>386</v>
      </c>
      <c r="D345" s="12" t="s">
        <v>387</v>
      </c>
      <c r="E345" s="13">
        <v>1821964</v>
      </c>
      <c r="F345" s="12" t="s">
        <v>405</v>
      </c>
      <c r="G345" s="21" t="s">
        <v>389</v>
      </c>
      <c r="H345" s="14" t="s">
        <v>25</v>
      </c>
      <c r="I345" s="10">
        <v>100</v>
      </c>
      <c r="J345" s="10">
        <v>100</v>
      </c>
      <c r="K345" s="15">
        <v>80</v>
      </c>
      <c r="L345" s="15">
        <f t="shared" si="10"/>
        <v>84</v>
      </c>
      <c r="M345" s="16" t="str">
        <f t="shared" si="11"/>
        <v>良好</v>
      </c>
      <c r="N345" s="10"/>
    </row>
    <row r="346" spans="1:14" s="9" customFormat="1" ht="18.75">
      <c r="A346" s="10">
        <v>342</v>
      </c>
      <c r="B346" s="11" t="s">
        <v>20</v>
      </c>
      <c r="C346" s="12" t="s">
        <v>386</v>
      </c>
      <c r="D346" s="12" t="s">
        <v>387</v>
      </c>
      <c r="E346" s="13">
        <v>1822022</v>
      </c>
      <c r="F346" s="12" t="s">
        <v>406</v>
      </c>
      <c r="G346" s="21" t="s">
        <v>49</v>
      </c>
      <c r="H346" s="14" t="s">
        <v>25</v>
      </c>
      <c r="I346" s="10">
        <v>100</v>
      </c>
      <c r="J346" s="14">
        <v>100</v>
      </c>
      <c r="K346" s="15">
        <v>80</v>
      </c>
      <c r="L346" s="15">
        <f t="shared" si="10"/>
        <v>84</v>
      </c>
      <c r="M346" s="16" t="str">
        <f t="shared" si="11"/>
        <v>良好</v>
      </c>
      <c r="N346" s="10"/>
    </row>
    <row r="347" spans="1:14" s="9" customFormat="1" ht="18.75">
      <c r="A347" s="10">
        <v>343</v>
      </c>
      <c r="B347" s="11" t="s">
        <v>20</v>
      </c>
      <c r="C347" s="12" t="s">
        <v>386</v>
      </c>
      <c r="D347" s="12" t="s">
        <v>387</v>
      </c>
      <c r="E347" s="13">
        <v>1822021</v>
      </c>
      <c r="F347" s="12" t="s">
        <v>407</v>
      </c>
      <c r="G347" s="21" t="s">
        <v>49</v>
      </c>
      <c r="H347" s="14" t="s">
        <v>25</v>
      </c>
      <c r="I347" s="10">
        <v>100</v>
      </c>
      <c r="J347" s="10">
        <v>100</v>
      </c>
      <c r="K347" s="15">
        <v>80</v>
      </c>
      <c r="L347" s="15">
        <f t="shared" si="10"/>
        <v>84</v>
      </c>
      <c r="M347" s="16" t="str">
        <f t="shared" si="11"/>
        <v>良好</v>
      </c>
      <c r="N347" s="10"/>
    </row>
    <row r="348" spans="1:14" s="9" customFormat="1" ht="18.75">
      <c r="A348" s="10">
        <v>344</v>
      </c>
      <c r="B348" s="11" t="s">
        <v>20</v>
      </c>
      <c r="C348" s="12" t="s">
        <v>386</v>
      </c>
      <c r="D348" s="12" t="s">
        <v>387</v>
      </c>
      <c r="E348" s="13">
        <v>1822020</v>
      </c>
      <c r="F348" s="12" t="s">
        <v>408</v>
      </c>
      <c r="G348" s="21" t="s">
        <v>49</v>
      </c>
      <c r="H348" s="14" t="s">
        <v>25</v>
      </c>
      <c r="I348" s="10">
        <v>100</v>
      </c>
      <c r="J348" s="14">
        <v>100</v>
      </c>
      <c r="K348" s="23">
        <v>80</v>
      </c>
      <c r="L348" s="15">
        <f t="shared" si="10"/>
        <v>84</v>
      </c>
      <c r="M348" s="16" t="str">
        <f t="shared" si="11"/>
        <v>良好</v>
      </c>
      <c r="N348" s="10"/>
    </row>
    <row r="349" spans="1:14" s="9" customFormat="1" ht="18.75">
      <c r="A349" s="10">
        <v>345</v>
      </c>
      <c r="B349" s="11" t="s">
        <v>20</v>
      </c>
      <c r="C349" s="12" t="s">
        <v>386</v>
      </c>
      <c r="D349" s="12" t="s">
        <v>387</v>
      </c>
      <c r="E349" s="13">
        <v>1822019</v>
      </c>
      <c r="F349" s="12" t="s">
        <v>409</v>
      </c>
      <c r="G349" s="21" t="s">
        <v>49</v>
      </c>
      <c r="H349" s="14" t="s">
        <v>25</v>
      </c>
      <c r="I349" s="10">
        <v>100</v>
      </c>
      <c r="J349" s="10">
        <v>100</v>
      </c>
      <c r="K349" s="15">
        <v>80</v>
      </c>
      <c r="L349" s="15">
        <f t="shared" si="10"/>
        <v>84</v>
      </c>
      <c r="M349" s="16" t="str">
        <f t="shared" si="11"/>
        <v>良好</v>
      </c>
      <c r="N349" s="10"/>
    </row>
    <row r="350" spans="1:14" s="9" customFormat="1" ht="18.75">
      <c r="A350" s="10">
        <v>346</v>
      </c>
      <c r="B350" s="11" t="s">
        <v>20</v>
      </c>
      <c r="C350" s="12" t="s">
        <v>386</v>
      </c>
      <c r="D350" s="12" t="s">
        <v>387</v>
      </c>
      <c r="E350" s="13">
        <v>1822018</v>
      </c>
      <c r="F350" s="12" t="s">
        <v>410</v>
      </c>
      <c r="G350" s="21" t="s">
        <v>49</v>
      </c>
      <c r="H350" s="14" t="s">
        <v>25</v>
      </c>
      <c r="I350" s="10">
        <v>100</v>
      </c>
      <c r="J350" s="14">
        <v>100</v>
      </c>
      <c r="K350" s="15">
        <v>80</v>
      </c>
      <c r="L350" s="15">
        <f t="shared" si="10"/>
        <v>84</v>
      </c>
      <c r="M350" s="16" t="str">
        <f t="shared" si="11"/>
        <v>良好</v>
      </c>
      <c r="N350" s="10"/>
    </row>
    <row r="351" spans="1:14" s="9" customFormat="1" ht="18.75">
      <c r="A351" s="10">
        <v>347</v>
      </c>
      <c r="B351" s="11" t="s">
        <v>20</v>
      </c>
      <c r="C351" s="12" t="s">
        <v>386</v>
      </c>
      <c r="D351" s="12" t="s">
        <v>387</v>
      </c>
      <c r="E351" s="13">
        <v>1822017</v>
      </c>
      <c r="F351" s="12" t="s">
        <v>411</v>
      </c>
      <c r="G351" s="21" t="s">
        <v>49</v>
      </c>
      <c r="H351" s="14" t="s">
        <v>25</v>
      </c>
      <c r="I351" s="10">
        <v>100</v>
      </c>
      <c r="J351" s="10">
        <v>100</v>
      </c>
      <c r="K351" s="23">
        <v>80</v>
      </c>
      <c r="L351" s="15">
        <f t="shared" si="10"/>
        <v>84</v>
      </c>
      <c r="M351" s="16" t="str">
        <f t="shared" si="11"/>
        <v>良好</v>
      </c>
      <c r="N351" s="10"/>
    </row>
    <row r="352" spans="1:14" s="9" customFormat="1" ht="18.75">
      <c r="A352" s="10">
        <v>348</v>
      </c>
      <c r="B352" s="11" t="s">
        <v>20</v>
      </c>
      <c r="C352" s="12" t="s">
        <v>412</v>
      </c>
      <c r="D352" s="12" t="s">
        <v>22</v>
      </c>
      <c r="E352" s="13">
        <v>1821852</v>
      </c>
      <c r="F352" s="12" t="s">
        <v>413</v>
      </c>
      <c r="G352" s="10" t="s">
        <v>343</v>
      </c>
      <c r="H352" s="28" t="s">
        <v>166</v>
      </c>
      <c r="I352" s="10">
        <v>100</v>
      </c>
      <c r="J352" s="14">
        <v>100</v>
      </c>
      <c r="K352" s="15">
        <v>79.657142857142901</v>
      </c>
      <c r="L352" s="15">
        <f t="shared" si="10"/>
        <v>83.725714285714332</v>
      </c>
      <c r="M352" s="16" t="str">
        <f t="shared" si="11"/>
        <v>中等</v>
      </c>
      <c r="N352" s="10"/>
    </row>
    <row r="353" spans="1:14" s="9" customFormat="1" ht="18.75">
      <c r="A353" s="10">
        <v>349</v>
      </c>
      <c r="B353" s="11" t="s">
        <v>20</v>
      </c>
      <c r="C353" s="12" t="s">
        <v>412</v>
      </c>
      <c r="D353" s="12" t="s">
        <v>22</v>
      </c>
      <c r="E353" s="13">
        <v>1821854</v>
      </c>
      <c r="F353" s="12" t="s">
        <v>414</v>
      </c>
      <c r="G353" s="10" t="s">
        <v>343</v>
      </c>
      <c r="H353" s="28" t="s">
        <v>166</v>
      </c>
      <c r="I353" s="10">
        <v>100</v>
      </c>
      <c r="J353" s="10">
        <v>100</v>
      </c>
      <c r="K353" s="15">
        <v>79.771428571428601</v>
      </c>
      <c r="L353" s="15">
        <f t="shared" si="10"/>
        <v>83.817142857142883</v>
      </c>
      <c r="M353" s="16" t="str">
        <f t="shared" si="11"/>
        <v>中等</v>
      </c>
      <c r="N353" s="10"/>
    </row>
    <row r="354" spans="1:14" s="9" customFormat="1" ht="18.75">
      <c r="A354" s="10">
        <v>350</v>
      </c>
      <c r="B354" s="11" t="s">
        <v>20</v>
      </c>
      <c r="C354" s="12" t="s">
        <v>412</v>
      </c>
      <c r="D354" s="12" t="s">
        <v>22</v>
      </c>
      <c r="E354" s="13">
        <v>1821855</v>
      </c>
      <c r="F354" s="12" t="s">
        <v>415</v>
      </c>
      <c r="G354" s="10" t="s">
        <v>343</v>
      </c>
      <c r="H354" s="28" t="s">
        <v>166</v>
      </c>
      <c r="I354" s="10">
        <v>100</v>
      </c>
      <c r="J354" s="14">
        <v>100</v>
      </c>
      <c r="K354" s="15">
        <v>78.285714285714306</v>
      </c>
      <c r="L354" s="15">
        <f t="shared" si="10"/>
        <v>82.628571428571448</v>
      </c>
      <c r="M354" s="16" t="str">
        <f t="shared" si="11"/>
        <v>中等</v>
      </c>
      <c r="N354" s="10"/>
    </row>
    <row r="355" spans="1:14" s="9" customFormat="1" ht="18.75">
      <c r="A355" s="10">
        <v>351</v>
      </c>
      <c r="B355" s="11" t="s">
        <v>20</v>
      </c>
      <c r="C355" s="12" t="s">
        <v>412</v>
      </c>
      <c r="D355" s="12" t="s">
        <v>22</v>
      </c>
      <c r="E355" s="13">
        <v>1821856</v>
      </c>
      <c r="F355" s="12" t="s">
        <v>416</v>
      </c>
      <c r="G355" s="10" t="s">
        <v>343</v>
      </c>
      <c r="H355" s="28" t="s">
        <v>166</v>
      </c>
      <c r="I355" s="10">
        <v>100</v>
      </c>
      <c r="J355" s="10">
        <v>100</v>
      </c>
      <c r="K355" s="15">
        <v>79.2</v>
      </c>
      <c r="L355" s="15">
        <f t="shared" si="10"/>
        <v>83.360000000000014</v>
      </c>
      <c r="M355" s="16" t="str">
        <f t="shared" si="11"/>
        <v>中等</v>
      </c>
      <c r="N355" s="10"/>
    </row>
    <row r="356" spans="1:14" s="9" customFormat="1" ht="18.75">
      <c r="A356" s="10">
        <v>352</v>
      </c>
      <c r="B356" s="11" t="s">
        <v>20</v>
      </c>
      <c r="C356" s="12" t="s">
        <v>412</v>
      </c>
      <c r="D356" s="12" t="s">
        <v>22</v>
      </c>
      <c r="E356" s="13">
        <v>1821838</v>
      </c>
      <c r="F356" s="12" t="s">
        <v>417</v>
      </c>
      <c r="G356" s="10" t="s">
        <v>343</v>
      </c>
      <c r="H356" s="28" t="s">
        <v>166</v>
      </c>
      <c r="I356" s="10">
        <v>100</v>
      </c>
      <c r="J356" s="14">
        <v>100</v>
      </c>
      <c r="K356" s="15">
        <v>78.514285714285705</v>
      </c>
      <c r="L356" s="15">
        <f t="shared" si="10"/>
        <v>82.811428571428564</v>
      </c>
      <c r="M356" s="16" t="str">
        <f t="shared" si="11"/>
        <v>中等</v>
      </c>
      <c r="N356" s="10"/>
    </row>
    <row r="357" spans="1:14" s="9" customFormat="1" ht="18.75">
      <c r="A357" s="10">
        <v>353</v>
      </c>
      <c r="B357" s="11" t="s">
        <v>20</v>
      </c>
      <c r="C357" s="12" t="s">
        <v>412</v>
      </c>
      <c r="D357" s="12" t="s">
        <v>22</v>
      </c>
      <c r="E357" s="13">
        <v>1821857</v>
      </c>
      <c r="F357" s="12" t="s">
        <v>418</v>
      </c>
      <c r="G357" s="10" t="s">
        <v>171</v>
      </c>
      <c r="H357" s="10" t="s">
        <v>166</v>
      </c>
      <c r="I357" s="10">
        <v>100</v>
      </c>
      <c r="J357" s="10">
        <v>100</v>
      </c>
      <c r="K357" s="15">
        <v>77.942857142857207</v>
      </c>
      <c r="L357" s="15">
        <f t="shared" si="10"/>
        <v>82.354285714285766</v>
      </c>
      <c r="M357" s="16" t="str">
        <f t="shared" si="11"/>
        <v>中等</v>
      </c>
      <c r="N357" s="10"/>
    </row>
    <row r="358" spans="1:14" s="9" customFormat="1" ht="18.75">
      <c r="A358" s="10">
        <v>354</v>
      </c>
      <c r="B358" s="11" t="s">
        <v>20</v>
      </c>
      <c r="C358" s="12" t="s">
        <v>412</v>
      </c>
      <c r="D358" s="12" t="s">
        <v>22</v>
      </c>
      <c r="E358" s="13">
        <v>1821859</v>
      </c>
      <c r="F358" s="12" t="s">
        <v>419</v>
      </c>
      <c r="G358" s="10" t="s">
        <v>171</v>
      </c>
      <c r="H358" s="10" t="s">
        <v>166</v>
      </c>
      <c r="I358" s="10">
        <v>100</v>
      </c>
      <c r="J358" s="14">
        <v>100</v>
      </c>
      <c r="K358" s="15">
        <v>79.657142857142901</v>
      </c>
      <c r="L358" s="15">
        <f t="shared" si="10"/>
        <v>83.725714285714332</v>
      </c>
      <c r="M358" s="16" t="str">
        <f t="shared" si="11"/>
        <v>中等</v>
      </c>
      <c r="N358" s="10"/>
    </row>
    <row r="359" spans="1:14" s="9" customFormat="1" ht="18.75">
      <c r="A359" s="10">
        <v>355</v>
      </c>
      <c r="B359" s="11" t="s">
        <v>20</v>
      </c>
      <c r="C359" s="12" t="s">
        <v>412</v>
      </c>
      <c r="D359" s="12" t="s">
        <v>22</v>
      </c>
      <c r="E359" s="13">
        <v>1821860</v>
      </c>
      <c r="F359" s="12" t="s">
        <v>420</v>
      </c>
      <c r="G359" s="10" t="s">
        <v>171</v>
      </c>
      <c r="H359" s="10" t="s">
        <v>166</v>
      </c>
      <c r="I359" s="10">
        <v>100</v>
      </c>
      <c r="J359" s="10">
        <v>100</v>
      </c>
      <c r="K359" s="23">
        <v>79.771428571428601</v>
      </c>
      <c r="L359" s="15">
        <f t="shared" si="10"/>
        <v>83.817142857142883</v>
      </c>
      <c r="M359" s="16" t="str">
        <f t="shared" si="11"/>
        <v>中等</v>
      </c>
      <c r="N359" s="10"/>
    </row>
    <row r="360" spans="1:14" s="9" customFormat="1" ht="18.75">
      <c r="A360" s="10">
        <v>356</v>
      </c>
      <c r="B360" s="11" t="s">
        <v>20</v>
      </c>
      <c r="C360" s="12" t="s">
        <v>412</v>
      </c>
      <c r="D360" s="12" t="s">
        <v>22</v>
      </c>
      <c r="E360" s="13">
        <v>1821863</v>
      </c>
      <c r="F360" s="12" t="s">
        <v>421</v>
      </c>
      <c r="G360" s="10" t="s">
        <v>171</v>
      </c>
      <c r="H360" s="10" t="s">
        <v>166</v>
      </c>
      <c r="I360" s="10">
        <v>100</v>
      </c>
      <c r="J360" s="14">
        <v>100</v>
      </c>
      <c r="K360" s="15">
        <v>79.771428571428601</v>
      </c>
      <c r="L360" s="15">
        <f t="shared" si="10"/>
        <v>83.817142857142883</v>
      </c>
      <c r="M360" s="16" t="str">
        <f t="shared" si="11"/>
        <v>中等</v>
      </c>
      <c r="N360" s="10"/>
    </row>
    <row r="361" spans="1:14" s="9" customFormat="1" ht="18.75">
      <c r="A361" s="10">
        <v>357</v>
      </c>
      <c r="B361" s="11" t="s">
        <v>20</v>
      </c>
      <c r="C361" s="12" t="s">
        <v>412</v>
      </c>
      <c r="D361" s="12" t="s">
        <v>22</v>
      </c>
      <c r="E361" s="13">
        <v>1821865</v>
      </c>
      <c r="F361" s="12" t="s">
        <v>422</v>
      </c>
      <c r="G361" s="10" t="s">
        <v>171</v>
      </c>
      <c r="H361" s="10" t="s">
        <v>166</v>
      </c>
      <c r="I361" s="10">
        <v>100</v>
      </c>
      <c r="J361" s="10">
        <v>100</v>
      </c>
      <c r="K361" s="15">
        <v>79.657142857142901</v>
      </c>
      <c r="L361" s="15">
        <f t="shared" si="10"/>
        <v>83.725714285714332</v>
      </c>
      <c r="M361" s="16" t="str">
        <f t="shared" si="11"/>
        <v>中等</v>
      </c>
      <c r="N361" s="10"/>
    </row>
    <row r="362" spans="1:14" s="9" customFormat="1" ht="18.75">
      <c r="A362" s="10">
        <v>358</v>
      </c>
      <c r="B362" s="11" t="s">
        <v>20</v>
      </c>
      <c r="C362" s="12" t="s">
        <v>412</v>
      </c>
      <c r="D362" s="12" t="s">
        <v>22</v>
      </c>
      <c r="E362" s="13">
        <v>1821866</v>
      </c>
      <c r="F362" s="12" t="s">
        <v>423</v>
      </c>
      <c r="G362" s="10" t="s">
        <v>171</v>
      </c>
      <c r="H362" s="10" t="s">
        <v>166</v>
      </c>
      <c r="I362" s="10">
        <v>100</v>
      </c>
      <c r="J362" s="14">
        <v>100</v>
      </c>
      <c r="K362" s="15">
        <v>79.085714285714303</v>
      </c>
      <c r="L362" s="15">
        <f t="shared" si="10"/>
        <v>83.268571428571448</v>
      </c>
      <c r="M362" s="16" t="str">
        <f t="shared" si="11"/>
        <v>中等</v>
      </c>
      <c r="N362" s="10"/>
    </row>
    <row r="363" spans="1:14" s="9" customFormat="1" ht="18.75">
      <c r="A363" s="10">
        <v>359</v>
      </c>
      <c r="B363" s="11" t="s">
        <v>20</v>
      </c>
      <c r="C363" s="12" t="s">
        <v>412</v>
      </c>
      <c r="D363" s="12" t="s">
        <v>22</v>
      </c>
      <c r="E363" s="13">
        <v>1821867</v>
      </c>
      <c r="F363" s="12" t="s">
        <v>424</v>
      </c>
      <c r="G363" s="10" t="s">
        <v>171</v>
      </c>
      <c r="H363" s="10" t="s">
        <v>166</v>
      </c>
      <c r="I363" s="10">
        <v>100</v>
      </c>
      <c r="J363" s="10">
        <v>100</v>
      </c>
      <c r="K363" s="15">
        <v>78.285714285714306</v>
      </c>
      <c r="L363" s="15">
        <f t="shared" si="10"/>
        <v>82.628571428571448</v>
      </c>
      <c r="M363" s="16" t="str">
        <f t="shared" si="11"/>
        <v>中等</v>
      </c>
      <c r="N363" s="10"/>
    </row>
    <row r="364" spans="1:14" s="9" customFormat="1" ht="18.75">
      <c r="A364" s="10">
        <v>360</v>
      </c>
      <c r="B364" s="11" t="s">
        <v>20</v>
      </c>
      <c r="C364" s="12" t="s">
        <v>412</v>
      </c>
      <c r="D364" s="12" t="s">
        <v>22</v>
      </c>
      <c r="E364" s="13">
        <v>1821869</v>
      </c>
      <c r="F364" s="12" t="s">
        <v>425</v>
      </c>
      <c r="G364" s="10" t="s">
        <v>171</v>
      </c>
      <c r="H364" s="10" t="s">
        <v>166</v>
      </c>
      <c r="I364" s="10">
        <v>100</v>
      </c>
      <c r="J364" s="14">
        <v>100</v>
      </c>
      <c r="K364" s="15">
        <v>74.171428571428606</v>
      </c>
      <c r="L364" s="15">
        <f t="shared" si="10"/>
        <v>79.337142857142879</v>
      </c>
      <c r="M364" s="16" t="str">
        <f t="shared" si="11"/>
        <v>及格</v>
      </c>
      <c r="N364" s="10"/>
    </row>
    <row r="365" spans="1:14" s="9" customFormat="1" ht="18.75">
      <c r="A365" s="10">
        <v>361</v>
      </c>
      <c r="B365" s="11" t="s">
        <v>20</v>
      </c>
      <c r="C365" s="12" t="s">
        <v>412</v>
      </c>
      <c r="D365" s="12" t="s">
        <v>22</v>
      </c>
      <c r="E365" s="13">
        <v>1821870</v>
      </c>
      <c r="F365" s="12" t="s">
        <v>426</v>
      </c>
      <c r="G365" s="10" t="s">
        <v>171</v>
      </c>
      <c r="H365" s="10" t="s">
        <v>166</v>
      </c>
      <c r="I365" s="10">
        <v>100</v>
      </c>
      <c r="J365" s="10">
        <v>100</v>
      </c>
      <c r="K365" s="15">
        <v>80</v>
      </c>
      <c r="L365" s="15">
        <f t="shared" ref="L365:L428" si="12">I365*10%+K365*80%+10%*J365</f>
        <v>84</v>
      </c>
      <c r="M365" s="16" t="str">
        <f t="shared" si="11"/>
        <v>良好</v>
      </c>
      <c r="N365" s="10"/>
    </row>
    <row r="366" spans="1:14" s="9" customFormat="1" ht="18.75">
      <c r="A366" s="10">
        <v>362</v>
      </c>
      <c r="B366" s="11" t="s">
        <v>20</v>
      </c>
      <c r="C366" s="12" t="s">
        <v>412</v>
      </c>
      <c r="D366" s="12" t="s">
        <v>22</v>
      </c>
      <c r="E366" s="13">
        <v>1821871</v>
      </c>
      <c r="F366" s="12" t="s">
        <v>427</v>
      </c>
      <c r="G366" s="10" t="s">
        <v>171</v>
      </c>
      <c r="H366" s="10" t="s">
        <v>166</v>
      </c>
      <c r="I366" s="10">
        <v>100</v>
      </c>
      <c r="J366" s="14">
        <v>100</v>
      </c>
      <c r="K366" s="15">
        <v>80</v>
      </c>
      <c r="L366" s="15">
        <f t="shared" si="12"/>
        <v>84</v>
      </c>
      <c r="M366" s="16" t="str">
        <f t="shared" si="11"/>
        <v>良好</v>
      </c>
      <c r="N366" s="10"/>
    </row>
    <row r="367" spans="1:14" s="9" customFormat="1" ht="18.75">
      <c r="A367" s="10">
        <v>363</v>
      </c>
      <c r="B367" s="11" t="s">
        <v>20</v>
      </c>
      <c r="C367" s="12" t="s">
        <v>412</v>
      </c>
      <c r="D367" s="12" t="s">
        <v>22</v>
      </c>
      <c r="E367" s="13">
        <v>1821875</v>
      </c>
      <c r="F367" s="12" t="s">
        <v>428</v>
      </c>
      <c r="G367" s="10" t="s">
        <v>171</v>
      </c>
      <c r="H367" s="10" t="s">
        <v>166</v>
      </c>
      <c r="I367" s="10">
        <v>100</v>
      </c>
      <c r="J367" s="10">
        <v>100</v>
      </c>
      <c r="K367" s="15">
        <v>77.485714285714295</v>
      </c>
      <c r="L367" s="15">
        <f t="shared" si="12"/>
        <v>81.988571428571447</v>
      </c>
      <c r="M367" s="16" t="str">
        <f t="shared" si="11"/>
        <v>中等</v>
      </c>
      <c r="N367" s="10"/>
    </row>
    <row r="368" spans="1:14" s="9" customFormat="1" ht="18.75">
      <c r="A368" s="10">
        <v>364</v>
      </c>
      <c r="B368" s="11" t="s">
        <v>20</v>
      </c>
      <c r="C368" s="12" t="s">
        <v>412</v>
      </c>
      <c r="D368" s="12" t="s">
        <v>22</v>
      </c>
      <c r="E368" s="13">
        <v>1821877</v>
      </c>
      <c r="F368" s="12" t="s">
        <v>429</v>
      </c>
      <c r="G368" s="10" t="s">
        <v>171</v>
      </c>
      <c r="H368" s="10" t="s">
        <v>166</v>
      </c>
      <c r="I368" s="10">
        <v>100</v>
      </c>
      <c r="J368" s="14">
        <v>100</v>
      </c>
      <c r="K368" s="15">
        <v>76.8</v>
      </c>
      <c r="L368" s="15">
        <f t="shared" si="12"/>
        <v>81.44</v>
      </c>
      <c r="M368" s="16" t="str">
        <f t="shared" si="11"/>
        <v>中等</v>
      </c>
      <c r="N368" s="10"/>
    </row>
    <row r="369" spans="1:14" s="9" customFormat="1" ht="18.75">
      <c r="A369" s="10">
        <v>365</v>
      </c>
      <c r="B369" s="11" t="s">
        <v>20</v>
      </c>
      <c r="C369" s="12" t="s">
        <v>412</v>
      </c>
      <c r="D369" s="12" t="s">
        <v>22</v>
      </c>
      <c r="E369" s="13">
        <v>1821878</v>
      </c>
      <c r="F369" s="12" t="s">
        <v>430</v>
      </c>
      <c r="G369" s="10" t="s">
        <v>171</v>
      </c>
      <c r="H369" s="10" t="s">
        <v>166</v>
      </c>
      <c r="I369" s="10">
        <v>100</v>
      </c>
      <c r="J369" s="10">
        <v>100</v>
      </c>
      <c r="K369" s="15">
        <v>76.914285714285697</v>
      </c>
      <c r="L369" s="15">
        <f t="shared" si="12"/>
        <v>81.531428571428563</v>
      </c>
      <c r="M369" s="16" t="str">
        <f t="shared" si="11"/>
        <v>中等</v>
      </c>
      <c r="N369" s="10"/>
    </row>
    <row r="370" spans="1:14" s="9" customFormat="1" ht="18.75">
      <c r="A370" s="10">
        <v>366</v>
      </c>
      <c r="B370" s="11" t="s">
        <v>20</v>
      </c>
      <c r="C370" s="12" t="s">
        <v>412</v>
      </c>
      <c r="D370" s="12" t="s">
        <v>22</v>
      </c>
      <c r="E370" s="13">
        <v>1821880</v>
      </c>
      <c r="F370" s="12" t="s">
        <v>431</v>
      </c>
      <c r="G370" s="10" t="s">
        <v>171</v>
      </c>
      <c r="H370" s="10" t="s">
        <v>166</v>
      </c>
      <c r="I370" s="10">
        <v>100</v>
      </c>
      <c r="J370" s="14">
        <v>100</v>
      </c>
      <c r="K370" s="15">
        <v>75.542857142857102</v>
      </c>
      <c r="L370" s="15">
        <f t="shared" si="12"/>
        <v>80.434285714285693</v>
      </c>
      <c r="M370" s="16" t="str">
        <f t="shared" si="11"/>
        <v>中等</v>
      </c>
      <c r="N370" s="10"/>
    </row>
    <row r="371" spans="1:14" s="9" customFormat="1" ht="18.75">
      <c r="A371" s="10">
        <v>367</v>
      </c>
      <c r="B371" s="11" t="s">
        <v>20</v>
      </c>
      <c r="C371" s="12" t="s">
        <v>412</v>
      </c>
      <c r="D371" s="12" t="s">
        <v>22</v>
      </c>
      <c r="E371" s="13">
        <v>1821883</v>
      </c>
      <c r="F371" s="12" t="s">
        <v>432</v>
      </c>
      <c r="G371" s="10" t="s">
        <v>171</v>
      </c>
      <c r="H371" s="10" t="s">
        <v>166</v>
      </c>
      <c r="I371" s="10">
        <v>100</v>
      </c>
      <c r="J371" s="10">
        <v>100</v>
      </c>
      <c r="K371" s="23">
        <v>80</v>
      </c>
      <c r="L371" s="15">
        <f t="shared" si="12"/>
        <v>84</v>
      </c>
      <c r="M371" s="16" t="str">
        <f t="shared" si="11"/>
        <v>良好</v>
      </c>
      <c r="N371" s="10"/>
    </row>
    <row r="372" spans="1:14" s="9" customFormat="1" ht="18.75">
      <c r="A372" s="10">
        <v>368</v>
      </c>
      <c r="B372" s="11" t="s">
        <v>20</v>
      </c>
      <c r="C372" s="12" t="s">
        <v>433</v>
      </c>
      <c r="D372" s="12" t="s">
        <v>93</v>
      </c>
      <c r="E372" s="22">
        <v>1821482</v>
      </c>
      <c r="F372" s="12" t="s">
        <v>434</v>
      </c>
      <c r="G372" s="10" t="s">
        <v>119</v>
      </c>
      <c r="H372" s="14" t="s">
        <v>120</v>
      </c>
      <c r="I372" s="10">
        <v>100</v>
      </c>
      <c r="J372" s="14">
        <v>100</v>
      </c>
      <c r="K372" s="15">
        <v>79.714285714285694</v>
      </c>
      <c r="L372" s="15">
        <f t="shared" si="12"/>
        <v>83.771428571428558</v>
      </c>
      <c r="M372" s="16" t="str">
        <f t="shared" si="11"/>
        <v>中等</v>
      </c>
      <c r="N372" s="10"/>
    </row>
    <row r="373" spans="1:14" s="9" customFormat="1" ht="18.75">
      <c r="A373" s="10">
        <v>369</v>
      </c>
      <c r="B373" s="11" t="s">
        <v>20</v>
      </c>
      <c r="C373" s="12" t="s">
        <v>433</v>
      </c>
      <c r="D373" s="12" t="s">
        <v>93</v>
      </c>
      <c r="E373" s="22">
        <v>1821481</v>
      </c>
      <c r="F373" s="12" t="s">
        <v>435</v>
      </c>
      <c r="G373" s="10" t="s">
        <v>119</v>
      </c>
      <c r="H373" s="14" t="s">
        <v>120</v>
      </c>
      <c r="I373" s="10">
        <v>100</v>
      </c>
      <c r="J373" s="10">
        <v>100</v>
      </c>
      <c r="K373" s="15">
        <v>80</v>
      </c>
      <c r="L373" s="15">
        <f t="shared" si="12"/>
        <v>84</v>
      </c>
      <c r="M373" s="16" t="str">
        <f t="shared" si="11"/>
        <v>良好</v>
      </c>
      <c r="N373" s="10"/>
    </row>
    <row r="374" spans="1:14" s="9" customFormat="1" ht="18.75">
      <c r="A374" s="10">
        <v>370</v>
      </c>
      <c r="B374" s="11" t="s">
        <v>20</v>
      </c>
      <c r="C374" s="12" t="s">
        <v>433</v>
      </c>
      <c r="D374" s="12" t="s">
        <v>93</v>
      </c>
      <c r="E374" s="22">
        <v>1821480</v>
      </c>
      <c r="F374" s="12" t="s">
        <v>436</v>
      </c>
      <c r="G374" s="10" t="s">
        <v>119</v>
      </c>
      <c r="H374" s="14" t="s">
        <v>120</v>
      </c>
      <c r="I374" s="10">
        <v>100</v>
      </c>
      <c r="J374" s="14">
        <v>100</v>
      </c>
      <c r="K374" s="15">
        <v>80</v>
      </c>
      <c r="L374" s="15">
        <f t="shared" si="12"/>
        <v>84</v>
      </c>
      <c r="M374" s="16" t="str">
        <f t="shared" si="11"/>
        <v>良好</v>
      </c>
      <c r="N374" s="10"/>
    </row>
    <row r="375" spans="1:14" s="9" customFormat="1" ht="18.75">
      <c r="A375" s="10">
        <v>371</v>
      </c>
      <c r="B375" s="11" t="s">
        <v>20</v>
      </c>
      <c r="C375" s="12" t="s">
        <v>433</v>
      </c>
      <c r="D375" s="12" t="s">
        <v>93</v>
      </c>
      <c r="E375" s="22">
        <v>1821479</v>
      </c>
      <c r="F375" s="12" t="s">
        <v>437</v>
      </c>
      <c r="G375" s="10" t="s">
        <v>119</v>
      </c>
      <c r="H375" s="14" t="s">
        <v>120</v>
      </c>
      <c r="I375" s="10">
        <v>100</v>
      </c>
      <c r="J375" s="10">
        <v>100</v>
      </c>
      <c r="K375" s="15">
        <v>80</v>
      </c>
      <c r="L375" s="15">
        <f t="shared" si="12"/>
        <v>84</v>
      </c>
      <c r="M375" s="16" t="str">
        <f t="shared" si="11"/>
        <v>良好</v>
      </c>
      <c r="N375" s="10"/>
    </row>
    <row r="376" spans="1:14" s="9" customFormat="1" ht="18.75">
      <c r="A376" s="10">
        <v>372</v>
      </c>
      <c r="B376" s="11" t="s">
        <v>20</v>
      </c>
      <c r="C376" s="12" t="s">
        <v>433</v>
      </c>
      <c r="D376" s="12" t="s">
        <v>93</v>
      </c>
      <c r="E376" s="22">
        <v>1821478</v>
      </c>
      <c r="F376" s="12" t="s">
        <v>438</v>
      </c>
      <c r="G376" s="10" t="s">
        <v>119</v>
      </c>
      <c r="H376" s="14" t="s">
        <v>120</v>
      </c>
      <c r="I376" s="10">
        <v>100</v>
      </c>
      <c r="J376" s="14">
        <v>100</v>
      </c>
      <c r="K376" s="15">
        <v>80</v>
      </c>
      <c r="L376" s="15">
        <f t="shared" si="12"/>
        <v>84</v>
      </c>
      <c r="M376" s="16" t="str">
        <f t="shared" si="11"/>
        <v>良好</v>
      </c>
      <c r="N376" s="16"/>
    </row>
    <row r="377" spans="1:14" s="9" customFormat="1" ht="18.75">
      <c r="A377" s="10">
        <v>373</v>
      </c>
      <c r="B377" s="11" t="s">
        <v>20</v>
      </c>
      <c r="C377" s="12" t="s">
        <v>433</v>
      </c>
      <c r="D377" s="12" t="s">
        <v>93</v>
      </c>
      <c r="E377" s="22">
        <v>1821477</v>
      </c>
      <c r="F377" s="12" t="s">
        <v>439</v>
      </c>
      <c r="G377" s="10" t="s">
        <v>119</v>
      </c>
      <c r="H377" s="14" t="s">
        <v>120</v>
      </c>
      <c r="I377" s="10">
        <v>100</v>
      </c>
      <c r="J377" s="10">
        <v>100</v>
      </c>
      <c r="K377" s="15">
        <v>80</v>
      </c>
      <c r="L377" s="15">
        <f t="shared" si="12"/>
        <v>84</v>
      </c>
      <c r="M377" s="16" t="str">
        <f t="shared" si="11"/>
        <v>良好</v>
      </c>
      <c r="N377" s="10"/>
    </row>
    <row r="378" spans="1:14" s="9" customFormat="1" ht="18.75">
      <c r="A378" s="10">
        <v>374</v>
      </c>
      <c r="B378" s="11" t="s">
        <v>20</v>
      </c>
      <c r="C378" s="12" t="s">
        <v>433</v>
      </c>
      <c r="D378" s="12" t="s">
        <v>93</v>
      </c>
      <c r="E378" s="22">
        <v>1821476</v>
      </c>
      <c r="F378" s="12" t="s">
        <v>440</v>
      </c>
      <c r="G378" s="10" t="s">
        <v>119</v>
      </c>
      <c r="H378" s="14" t="s">
        <v>120</v>
      </c>
      <c r="I378" s="10">
        <v>100</v>
      </c>
      <c r="J378" s="14">
        <v>100</v>
      </c>
      <c r="K378" s="23">
        <v>80</v>
      </c>
      <c r="L378" s="15">
        <f t="shared" si="12"/>
        <v>84</v>
      </c>
      <c r="M378" s="16" t="str">
        <f t="shared" si="11"/>
        <v>良好</v>
      </c>
      <c r="N378" s="10"/>
    </row>
    <row r="379" spans="1:14" s="9" customFormat="1" ht="18.75">
      <c r="A379" s="10">
        <v>375</v>
      </c>
      <c r="B379" s="11" t="s">
        <v>20</v>
      </c>
      <c r="C379" s="12" t="s">
        <v>433</v>
      </c>
      <c r="D379" s="12" t="s">
        <v>93</v>
      </c>
      <c r="E379" s="22">
        <v>1821475</v>
      </c>
      <c r="F379" s="12" t="s">
        <v>441</v>
      </c>
      <c r="G379" s="10" t="s">
        <v>119</v>
      </c>
      <c r="H379" s="14" t="s">
        <v>120</v>
      </c>
      <c r="I379" s="10">
        <v>100</v>
      </c>
      <c r="J379" s="10">
        <v>100</v>
      </c>
      <c r="K379" s="15">
        <v>79.674285714285702</v>
      </c>
      <c r="L379" s="15">
        <f t="shared" si="12"/>
        <v>83.739428571428562</v>
      </c>
      <c r="M379" s="16" t="str">
        <f t="shared" si="11"/>
        <v>中等</v>
      </c>
      <c r="N379" s="10"/>
    </row>
    <row r="380" spans="1:14" s="9" customFormat="1" ht="18.75">
      <c r="A380" s="10">
        <v>376</v>
      </c>
      <c r="B380" s="11" t="s">
        <v>20</v>
      </c>
      <c r="C380" s="12" t="s">
        <v>433</v>
      </c>
      <c r="D380" s="12" t="s">
        <v>93</v>
      </c>
      <c r="E380" s="22">
        <v>1821474</v>
      </c>
      <c r="F380" s="12" t="s">
        <v>442</v>
      </c>
      <c r="G380" s="10" t="s">
        <v>119</v>
      </c>
      <c r="H380" s="14" t="s">
        <v>120</v>
      </c>
      <c r="I380" s="10">
        <v>100</v>
      </c>
      <c r="J380" s="14">
        <v>100</v>
      </c>
      <c r="K380" s="15">
        <v>79.811428571428607</v>
      </c>
      <c r="L380" s="15">
        <f t="shared" si="12"/>
        <v>83.84914285714288</v>
      </c>
      <c r="M380" s="16" t="str">
        <f t="shared" si="11"/>
        <v>中等</v>
      </c>
      <c r="N380" s="10"/>
    </row>
    <row r="381" spans="1:14" s="9" customFormat="1" ht="18.75">
      <c r="A381" s="10">
        <v>377</v>
      </c>
      <c r="B381" s="11" t="s">
        <v>20</v>
      </c>
      <c r="C381" s="12" t="s">
        <v>433</v>
      </c>
      <c r="D381" s="12" t="s">
        <v>93</v>
      </c>
      <c r="E381" s="22">
        <v>1821473</v>
      </c>
      <c r="F381" s="12" t="s">
        <v>443</v>
      </c>
      <c r="G381" s="10" t="s">
        <v>119</v>
      </c>
      <c r="H381" s="14" t="s">
        <v>120</v>
      </c>
      <c r="I381" s="10">
        <v>100</v>
      </c>
      <c r="J381" s="10">
        <v>100</v>
      </c>
      <c r="K381" s="15">
        <v>79.714285714285694</v>
      </c>
      <c r="L381" s="15">
        <f t="shared" si="12"/>
        <v>83.771428571428558</v>
      </c>
      <c r="M381" s="16" t="str">
        <f t="shared" si="11"/>
        <v>中等</v>
      </c>
      <c r="N381" s="10"/>
    </row>
    <row r="382" spans="1:14" s="9" customFormat="1" ht="18.75">
      <c r="A382" s="10">
        <v>378</v>
      </c>
      <c r="B382" s="11" t="s">
        <v>20</v>
      </c>
      <c r="C382" s="12" t="s">
        <v>433</v>
      </c>
      <c r="D382" s="12" t="s">
        <v>93</v>
      </c>
      <c r="E382" s="22">
        <v>1821472</v>
      </c>
      <c r="F382" s="12" t="s">
        <v>444</v>
      </c>
      <c r="G382" s="10" t="s">
        <v>119</v>
      </c>
      <c r="H382" s="14" t="s">
        <v>120</v>
      </c>
      <c r="I382" s="10">
        <v>100</v>
      </c>
      <c r="J382" s="14">
        <v>100</v>
      </c>
      <c r="K382" s="23">
        <v>79.171428571428606</v>
      </c>
      <c r="L382" s="15">
        <f t="shared" si="12"/>
        <v>83.337142857142879</v>
      </c>
      <c r="M382" s="16" t="str">
        <f t="shared" si="11"/>
        <v>中等</v>
      </c>
      <c r="N382" s="10"/>
    </row>
    <row r="383" spans="1:14" s="9" customFormat="1" ht="18.75">
      <c r="A383" s="10">
        <v>379</v>
      </c>
      <c r="B383" s="11" t="s">
        <v>20</v>
      </c>
      <c r="C383" s="12" t="s">
        <v>433</v>
      </c>
      <c r="D383" s="12" t="s">
        <v>93</v>
      </c>
      <c r="E383" s="22">
        <v>1821471</v>
      </c>
      <c r="F383" s="12" t="s">
        <v>445</v>
      </c>
      <c r="G383" s="10" t="s">
        <v>119</v>
      </c>
      <c r="H383" s="14" t="s">
        <v>120</v>
      </c>
      <c r="I383" s="10">
        <v>100</v>
      </c>
      <c r="J383" s="10">
        <v>100</v>
      </c>
      <c r="K383" s="23">
        <v>78.028571428571396</v>
      </c>
      <c r="L383" s="15">
        <f t="shared" si="12"/>
        <v>82.422857142857112</v>
      </c>
      <c r="M383" s="16" t="str">
        <f t="shared" si="11"/>
        <v>中等</v>
      </c>
      <c r="N383" s="10"/>
    </row>
    <row r="384" spans="1:14" s="9" customFormat="1" ht="18.75">
      <c r="A384" s="10">
        <v>380</v>
      </c>
      <c r="B384" s="11" t="s">
        <v>20</v>
      </c>
      <c r="C384" s="12" t="s">
        <v>433</v>
      </c>
      <c r="D384" s="12" t="s">
        <v>93</v>
      </c>
      <c r="E384" s="22">
        <v>1821470</v>
      </c>
      <c r="F384" s="12" t="s">
        <v>446</v>
      </c>
      <c r="G384" s="10" t="s">
        <v>119</v>
      </c>
      <c r="H384" s="14" t="s">
        <v>120</v>
      </c>
      <c r="I384" s="10">
        <v>100</v>
      </c>
      <c r="J384" s="14">
        <v>100</v>
      </c>
      <c r="K384" s="15">
        <v>80</v>
      </c>
      <c r="L384" s="15">
        <f t="shared" si="12"/>
        <v>84</v>
      </c>
      <c r="M384" s="16" t="str">
        <f t="shared" si="11"/>
        <v>良好</v>
      </c>
      <c r="N384" s="10"/>
    </row>
    <row r="385" spans="1:14" s="9" customFormat="1" ht="18.75">
      <c r="A385" s="10">
        <v>381</v>
      </c>
      <c r="B385" s="11" t="s">
        <v>20</v>
      </c>
      <c r="C385" s="12" t="s">
        <v>433</v>
      </c>
      <c r="D385" s="12" t="s">
        <v>93</v>
      </c>
      <c r="E385" s="22">
        <v>1821469</v>
      </c>
      <c r="F385" s="12" t="s">
        <v>447</v>
      </c>
      <c r="G385" s="10" t="s">
        <v>119</v>
      </c>
      <c r="H385" s="14" t="s">
        <v>120</v>
      </c>
      <c r="I385" s="10">
        <v>100</v>
      </c>
      <c r="J385" s="10">
        <v>100</v>
      </c>
      <c r="K385" s="23">
        <v>80</v>
      </c>
      <c r="L385" s="15">
        <f t="shared" si="12"/>
        <v>84</v>
      </c>
      <c r="M385" s="16" t="str">
        <f t="shared" si="11"/>
        <v>良好</v>
      </c>
      <c r="N385" s="10"/>
    </row>
    <row r="386" spans="1:14" s="9" customFormat="1" ht="18.75">
      <c r="A386" s="10">
        <v>382</v>
      </c>
      <c r="B386" s="11" t="s">
        <v>20</v>
      </c>
      <c r="C386" s="12" t="s">
        <v>433</v>
      </c>
      <c r="D386" s="12" t="s">
        <v>93</v>
      </c>
      <c r="E386" s="22">
        <v>1821468</v>
      </c>
      <c r="F386" s="12" t="s">
        <v>448</v>
      </c>
      <c r="G386" s="10" t="s">
        <v>119</v>
      </c>
      <c r="H386" s="14" t="s">
        <v>120</v>
      </c>
      <c r="I386" s="10">
        <v>100</v>
      </c>
      <c r="J386" s="14">
        <v>100</v>
      </c>
      <c r="K386" s="15">
        <v>80</v>
      </c>
      <c r="L386" s="15">
        <f t="shared" si="12"/>
        <v>84</v>
      </c>
      <c r="M386" s="16" t="str">
        <f t="shared" si="11"/>
        <v>良好</v>
      </c>
      <c r="N386" s="10"/>
    </row>
    <row r="387" spans="1:14" s="9" customFormat="1" ht="18.75">
      <c r="A387" s="10">
        <v>383</v>
      </c>
      <c r="B387" s="11" t="s">
        <v>20</v>
      </c>
      <c r="C387" s="12" t="s">
        <v>433</v>
      </c>
      <c r="D387" s="12" t="s">
        <v>93</v>
      </c>
      <c r="E387" s="22">
        <v>1821467</v>
      </c>
      <c r="F387" s="12" t="s">
        <v>449</v>
      </c>
      <c r="G387" s="10" t="s">
        <v>119</v>
      </c>
      <c r="H387" s="14" t="s">
        <v>120</v>
      </c>
      <c r="I387" s="10">
        <v>100</v>
      </c>
      <c r="J387" s="10">
        <v>100</v>
      </c>
      <c r="K387" s="15">
        <v>79.657142857142901</v>
      </c>
      <c r="L387" s="15">
        <f t="shared" si="12"/>
        <v>83.725714285714332</v>
      </c>
      <c r="M387" s="16" t="str">
        <f t="shared" si="11"/>
        <v>中等</v>
      </c>
      <c r="N387" s="10"/>
    </row>
    <row r="388" spans="1:14" s="9" customFormat="1" ht="18.75">
      <c r="A388" s="10">
        <v>384</v>
      </c>
      <c r="B388" s="11" t="s">
        <v>20</v>
      </c>
      <c r="C388" s="12" t="s">
        <v>433</v>
      </c>
      <c r="D388" s="12" t="s">
        <v>93</v>
      </c>
      <c r="E388" s="22">
        <v>1821466</v>
      </c>
      <c r="F388" s="12" t="s">
        <v>450</v>
      </c>
      <c r="G388" s="10" t="s">
        <v>119</v>
      </c>
      <c r="H388" s="14" t="s">
        <v>120</v>
      </c>
      <c r="I388" s="10">
        <v>100</v>
      </c>
      <c r="J388" s="14">
        <v>100</v>
      </c>
      <c r="K388" s="15">
        <v>77.314285714285703</v>
      </c>
      <c r="L388" s="15">
        <f t="shared" si="12"/>
        <v>81.851428571428556</v>
      </c>
      <c r="M388" s="16" t="str">
        <f t="shared" si="11"/>
        <v>中等</v>
      </c>
      <c r="N388" s="10"/>
    </row>
    <row r="389" spans="1:14" s="9" customFormat="1" ht="18.75">
      <c r="A389" s="10">
        <v>385</v>
      </c>
      <c r="B389" s="11" t="s">
        <v>20</v>
      </c>
      <c r="C389" s="12" t="s">
        <v>433</v>
      </c>
      <c r="D389" s="12" t="s">
        <v>93</v>
      </c>
      <c r="E389" s="22">
        <v>1821465</v>
      </c>
      <c r="F389" s="12" t="s">
        <v>451</v>
      </c>
      <c r="G389" s="10" t="s">
        <v>119</v>
      </c>
      <c r="H389" s="14" t="s">
        <v>120</v>
      </c>
      <c r="I389" s="10">
        <v>100</v>
      </c>
      <c r="J389" s="10">
        <v>100</v>
      </c>
      <c r="K389" s="23">
        <v>80</v>
      </c>
      <c r="L389" s="15">
        <f t="shared" si="12"/>
        <v>84</v>
      </c>
      <c r="M389" s="16" t="str">
        <f t="shared" ref="M389:M452" si="13">IF(L389&lt;60,"不及格",IF(L389&lt;80,"及格",IF(L389&lt;84,"中等",IF(L389=84,"良好",IF(L389&gt;84,"优秀")))))</f>
        <v>良好</v>
      </c>
      <c r="N389" s="10"/>
    </row>
    <row r="390" spans="1:14" s="9" customFormat="1" ht="18.75">
      <c r="A390" s="10">
        <v>386</v>
      </c>
      <c r="B390" s="11" t="s">
        <v>20</v>
      </c>
      <c r="C390" s="12" t="s">
        <v>433</v>
      </c>
      <c r="D390" s="12" t="s">
        <v>93</v>
      </c>
      <c r="E390" s="22">
        <v>1821464</v>
      </c>
      <c r="F390" s="12" t="s">
        <v>452</v>
      </c>
      <c r="G390" s="10" t="s">
        <v>119</v>
      </c>
      <c r="H390" s="14" t="s">
        <v>120</v>
      </c>
      <c r="I390" s="10">
        <v>100</v>
      </c>
      <c r="J390" s="14">
        <v>100</v>
      </c>
      <c r="K390" s="15">
        <v>80</v>
      </c>
      <c r="L390" s="15">
        <f t="shared" si="12"/>
        <v>84</v>
      </c>
      <c r="M390" s="16" t="str">
        <f t="shared" si="13"/>
        <v>良好</v>
      </c>
      <c r="N390" s="12"/>
    </row>
    <row r="391" spans="1:14" s="9" customFormat="1" ht="18.75">
      <c r="A391" s="10">
        <v>387</v>
      </c>
      <c r="B391" s="11" t="s">
        <v>20</v>
      </c>
      <c r="C391" s="12" t="s">
        <v>433</v>
      </c>
      <c r="D391" s="12" t="s">
        <v>93</v>
      </c>
      <c r="E391" s="22">
        <v>1821463</v>
      </c>
      <c r="F391" s="12" t="s">
        <v>453</v>
      </c>
      <c r="G391" s="10" t="s">
        <v>119</v>
      </c>
      <c r="H391" s="14" t="s">
        <v>120</v>
      </c>
      <c r="I391" s="10">
        <v>100</v>
      </c>
      <c r="J391" s="10">
        <v>100</v>
      </c>
      <c r="K391" s="15">
        <v>80</v>
      </c>
      <c r="L391" s="15">
        <f t="shared" si="12"/>
        <v>84</v>
      </c>
      <c r="M391" s="16" t="str">
        <f t="shared" si="13"/>
        <v>良好</v>
      </c>
      <c r="N391" s="12"/>
    </row>
    <row r="392" spans="1:14" s="9" customFormat="1" ht="18.75">
      <c r="A392" s="10">
        <v>388</v>
      </c>
      <c r="B392" s="11" t="s">
        <v>20</v>
      </c>
      <c r="C392" s="12" t="s">
        <v>454</v>
      </c>
      <c r="D392" s="12" t="s">
        <v>455</v>
      </c>
      <c r="E392" s="13">
        <v>1821655</v>
      </c>
      <c r="F392" s="12" t="s">
        <v>456</v>
      </c>
      <c r="G392" s="14" t="s">
        <v>68</v>
      </c>
      <c r="H392" s="14" t="s">
        <v>69</v>
      </c>
      <c r="I392" s="10">
        <v>100</v>
      </c>
      <c r="J392" s="14">
        <v>100</v>
      </c>
      <c r="K392" s="15">
        <v>79.314285714285703</v>
      </c>
      <c r="L392" s="15">
        <f t="shared" si="12"/>
        <v>83.451428571428565</v>
      </c>
      <c r="M392" s="16" t="str">
        <f t="shared" si="13"/>
        <v>中等</v>
      </c>
      <c r="N392" s="12"/>
    </row>
    <row r="393" spans="1:14" s="9" customFormat="1" ht="18.75">
      <c r="A393" s="10">
        <v>389</v>
      </c>
      <c r="B393" s="11" t="s">
        <v>20</v>
      </c>
      <c r="C393" s="12" t="s">
        <v>454</v>
      </c>
      <c r="D393" s="12" t="s">
        <v>455</v>
      </c>
      <c r="E393" s="13">
        <v>1821657</v>
      </c>
      <c r="F393" s="12" t="s">
        <v>457</v>
      </c>
      <c r="G393" s="14" t="s">
        <v>68</v>
      </c>
      <c r="H393" s="14" t="s">
        <v>69</v>
      </c>
      <c r="I393" s="10">
        <v>100</v>
      </c>
      <c r="J393" s="10">
        <v>100</v>
      </c>
      <c r="K393" s="15">
        <v>79.8857142857143</v>
      </c>
      <c r="L393" s="15">
        <f t="shared" si="12"/>
        <v>83.908571428571435</v>
      </c>
      <c r="M393" s="16" t="str">
        <f t="shared" si="13"/>
        <v>中等</v>
      </c>
      <c r="N393" s="12"/>
    </row>
    <row r="394" spans="1:14" s="9" customFormat="1" ht="18.75">
      <c r="A394" s="10">
        <v>390</v>
      </c>
      <c r="B394" s="11" t="s">
        <v>20</v>
      </c>
      <c r="C394" s="12" t="s">
        <v>454</v>
      </c>
      <c r="D394" s="12" t="s">
        <v>455</v>
      </c>
      <c r="E394" s="13">
        <v>1821658</v>
      </c>
      <c r="F394" s="12" t="s">
        <v>458</v>
      </c>
      <c r="G394" s="14" t="s">
        <v>68</v>
      </c>
      <c r="H394" s="14" t="s">
        <v>69</v>
      </c>
      <c r="I394" s="10">
        <v>100</v>
      </c>
      <c r="J394" s="14">
        <v>100</v>
      </c>
      <c r="K394" s="23">
        <v>79.8857142857143</v>
      </c>
      <c r="L394" s="15">
        <f t="shared" si="12"/>
        <v>83.908571428571435</v>
      </c>
      <c r="M394" s="16" t="str">
        <f t="shared" si="13"/>
        <v>中等</v>
      </c>
      <c r="N394" s="12"/>
    </row>
    <row r="395" spans="1:14" s="9" customFormat="1" ht="18.75">
      <c r="A395" s="10">
        <v>391</v>
      </c>
      <c r="B395" s="11" t="s">
        <v>20</v>
      </c>
      <c r="C395" s="12" t="s">
        <v>454</v>
      </c>
      <c r="D395" s="12" t="s">
        <v>455</v>
      </c>
      <c r="E395" s="13">
        <v>1821659</v>
      </c>
      <c r="F395" s="12" t="s">
        <v>459</v>
      </c>
      <c r="G395" s="14" t="s">
        <v>68</v>
      </c>
      <c r="H395" s="14" t="s">
        <v>69</v>
      </c>
      <c r="I395" s="10">
        <v>100</v>
      </c>
      <c r="J395" s="10">
        <v>100</v>
      </c>
      <c r="K395" s="15">
        <v>80</v>
      </c>
      <c r="L395" s="15">
        <f t="shared" si="12"/>
        <v>84</v>
      </c>
      <c r="M395" s="16" t="str">
        <f t="shared" si="13"/>
        <v>良好</v>
      </c>
      <c r="N395" s="12"/>
    </row>
    <row r="396" spans="1:14" s="9" customFormat="1" ht="18.75">
      <c r="A396" s="10">
        <v>392</v>
      </c>
      <c r="B396" s="11" t="s">
        <v>20</v>
      </c>
      <c r="C396" s="12" t="s">
        <v>454</v>
      </c>
      <c r="D396" s="12" t="s">
        <v>455</v>
      </c>
      <c r="E396" s="13">
        <v>1821660</v>
      </c>
      <c r="F396" s="12" t="s">
        <v>460</v>
      </c>
      <c r="G396" s="14" t="s">
        <v>68</v>
      </c>
      <c r="H396" s="14" t="s">
        <v>69</v>
      </c>
      <c r="I396" s="10">
        <v>100</v>
      </c>
      <c r="J396" s="14">
        <v>100</v>
      </c>
      <c r="K396" s="15">
        <v>79.771428571428601</v>
      </c>
      <c r="L396" s="15">
        <f t="shared" si="12"/>
        <v>83.817142857142883</v>
      </c>
      <c r="M396" s="16" t="str">
        <f t="shared" si="13"/>
        <v>中等</v>
      </c>
      <c r="N396" s="12"/>
    </row>
    <row r="397" spans="1:14" s="9" customFormat="1" ht="18.75">
      <c r="A397" s="10">
        <v>393</v>
      </c>
      <c r="B397" s="11" t="s">
        <v>20</v>
      </c>
      <c r="C397" s="12" t="s">
        <v>454</v>
      </c>
      <c r="D397" s="12" t="s">
        <v>455</v>
      </c>
      <c r="E397" s="13">
        <v>1821661</v>
      </c>
      <c r="F397" s="12" t="s">
        <v>461</v>
      </c>
      <c r="G397" s="14" t="s">
        <v>68</v>
      </c>
      <c r="H397" s="14" t="s">
        <v>69</v>
      </c>
      <c r="I397" s="10">
        <v>100</v>
      </c>
      <c r="J397" s="10">
        <v>100</v>
      </c>
      <c r="K397" s="15">
        <v>78.171428571428606</v>
      </c>
      <c r="L397" s="15">
        <f t="shared" si="12"/>
        <v>82.537142857142896</v>
      </c>
      <c r="M397" s="16" t="str">
        <f t="shared" si="13"/>
        <v>中等</v>
      </c>
      <c r="N397" s="12"/>
    </row>
    <row r="398" spans="1:14" s="9" customFormat="1" ht="18.75">
      <c r="A398" s="10">
        <v>394</v>
      </c>
      <c r="B398" s="11" t="s">
        <v>20</v>
      </c>
      <c r="C398" s="12" t="s">
        <v>454</v>
      </c>
      <c r="D398" s="12" t="s">
        <v>455</v>
      </c>
      <c r="E398" s="13">
        <v>1821662</v>
      </c>
      <c r="F398" s="12" t="s">
        <v>462</v>
      </c>
      <c r="G398" s="14" t="s">
        <v>68</v>
      </c>
      <c r="H398" s="14" t="s">
        <v>69</v>
      </c>
      <c r="I398" s="10">
        <v>100</v>
      </c>
      <c r="J398" s="14">
        <v>100</v>
      </c>
      <c r="K398" s="15">
        <v>79.771428571428601</v>
      </c>
      <c r="L398" s="15">
        <f t="shared" si="12"/>
        <v>83.817142857142883</v>
      </c>
      <c r="M398" s="16" t="str">
        <f t="shared" si="13"/>
        <v>中等</v>
      </c>
      <c r="N398" s="12"/>
    </row>
    <row r="399" spans="1:14" s="9" customFormat="1" ht="18.75">
      <c r="A399" s="10">
        <v>395</v>
      </c>
      <c r="B399" s="11" t="s">
        <v>20</v>
      </c>
      <c r="C399" s="12" t="s">
        <v>454</v>
      </c>
      <c r="D399" s="12" t="s">
        <v>455</v>
      </c>
      <c r="E399" s="13">
        <v>1821663</v>
      </c>
      <c r="F399" s="12" t="s">
        <v>463</v>
      </c>
      <c r="G399" s="14" t="s">
        <v>68</v>
      </c>
      <c r="H399" s="14" t="s">
        <v>69</v>
      </c>
      <c r="I399" s="10">
        <v>100</v>
      </c>
      <c r="J399" s="10">
        <v>100</v>
      </c>
      <c r="K399" s="15">
        <v>79.314285714285703</v>
      </c>
      <c r="L399" s="15">
        <f t="shared" si="12"/>
        <v>83.451428571428565</v>
      </c>
      <c r="M399" s="16" t="str">
        <f t="shared" si="13"/>
        <v>中等</v>
      </c>
      <c r="N399" s="12"/>
    </row>
    <row r="400" spans="1:14" s="9" customFormat="1" ht="18.75">
      <c r="A400" s="10">
        <v>396</v>
      </c>
      <c r="B400" s="11" t="s">
        <v>20</v>
      </c>
      <c r="C400" s="12" t="s">
        <v>454</v>
      </c>
      <c r="D400" s="12" t="s">
        <v>455</v>
      </c>
      <c r="E400" s="13">
        <v>1821664</v>
      </c>
      <c r="F400" s="12" t="s">
        <v>464</v>
      </c>
      <c r="G400" s="14" t="s">
        <v>68</v>
      </c>
      <c r="H400" s="14" t="s">
        <v>69</v>
      </c>
      <c r="I400" s="10">
        <v>100</v>
      </c>
      <c r="J400" s="14">
        <v>100</v>
      </c>
      <c r="K400" s="15">
        <v>80</v>
      </c>
      <c r="L400" s="15">
        <f t="shared" si="12"/>
        <v>84</v>
      </c>
      <c r="M400" s="16" t="str">
        <f t="shared" si="13"/>
        <v>良好</v>
      </c>
      <c r="N400" s="12"/>
    </row>
    <row r="401" spans="1:14" s="9" customFormat="1" ht="18.75">
      <c r="A401" s="10">
        <v>397</v>
      </c>
      <c r="B401" s="11" t="s">
        <v>20</v>
      </c>
      <c r="C401" s="12" t="s">
        <v>454</v>
      </c>
      <c r="D401" s="12" t="s">
        <v>455</v>
      </c>
      <c r="E401" s="13">
        <v>1821677</v>
      </c>
      <c r="F401" s="12" t="s">
        <v>465</v>
      </c>
      <c r="G401" s="14" t="s">
        <v>68</v>
      </c>
      <c r="H401" s="14" t="s">
        <v>69</v>
      </c>
      <c r="I401" s="10">
        <v>100</v>
      </c>
      <c r="J401" s="10">
        <v>100</v>
      </c>
      <c r="K401" s="23">
        <v>79.8857142857143</v>
      </c>
      <c r="L401" s="15">
        <f t="shared" si="12"/>
        <v>83.908571428571435</v>
      </c>
      <c r="M401" s="16" t="str">
        <f t="shared" si="13"/>
        <v>中等</v>
      </c>
      <c r="N401" s="12"/>
    </row>
    <row r="402" spans="1:14" s="9" customFormat="1" ht="18.75">
      <c r="A402" s="10">
        <v>398</v>
      </c>
      <c r="B402" s="11" t="s">
        <v>20</v>
      </c>
      <c r="C402" s="12" t="s">
        <v>454</v>
      </c>
      <c r="D402" s="12" t="s">
        <v>455</v>
      </c>
      <c r="E402" s="13">
        <v>1821666</v>
      </c>
      <c r="F402" s="12" t="s">
        <v>466</v>
      </c>
      <c r="G402" s="14" t="s">
        <v>68</v>
      </c>
      <c r="H402" s="14" t="s">
        <v>69</v>
      </c>
      <c r="I402" s="10">
        <v>100</v>
      </c>
      <c r="J402" s="14">
        <v>100</v>
      </c>
      <c r="K402" s="15">
        <v>79.771428571428601</v>
      </c>
      <c r="L402" s="15">
        <f t="shared" si="12"/>
        <v>83.817142857142883</v>
      </c>
      <c r="M402" s="16" t="str">
        <f t="shared" si="13"/>
        <v>中等</v>
      </c>
      <c r="N402" s="12"/>
    </row>
    <row r="403" spans="1:14" s="9" customFormat="1" ht="18.75">
      <c r="A403" s="10">
        <v>399</v>
      </c>
      <c r="B403" s="11" t="s">
        <v>20</v>
      </c>
      <c r="C403" s="12" t="s">
        <v>454</v>
      </c>
      <c r="D403" s="12" t="s">
        <v>455</v>
      </c>
      <c r="E403" s="13">
        <v>1821667</v>
      </c>
      <c r="F403" s="12" t="s">
        <v>467</v>
      </c>
      <c r="G403" s="14" t="s">
        <v>68</v>
      </c>
      <c r="H403" s="14" t="s">
        <v>69</v>
      </c>
      <c r="I403" s="10">
        <v>100</v>
      </c>
      <c r="J403" s="10">
        <v>100</v>
      </c>
      <c r="K403" s="15">
        <v>80</v>
      </c>
      <c r="L403" s="15">
        <f t="shared" si="12"/>
        <v>84</v>
      </c>
      <c r="M403" s="16" t="str">
        <f t="shared" si="13"/>
        <v>良好</v>
      </c>
      <c r="N403" s="12"/>
    </row>
    <row r="404" spans="1:14" s="9" customFormat="1" ht="18.75">
      <c r="A404" s="10">
        <v>400</v>
      </c>
      <c r="B404" s="11" t="s">
        <v>20</v>
      </c>
      <c r="C404" s="12" t="s">
        <v>454</v>
      </c>
      <c r="D404" s="12" t="s">
        <v>455</v>
      </c>
      <c r="E404" s="13">
        <v>1821668</v>
      </c>
      <c r="F404" s="12" t="s">
        <v>468</v>
      </c>
      <c r="G404" s="14" t="s">
        <v>68</v>
      </c>
      <c r="H404" s="14" t="s">
        <v>69</v>
      </c>
      <c r="I404" s="10">
        <v>100</v>
      </c>
      <c r="J404" s="14">
        <v>100</v>
      </c>
      <c r="K404" s="15">
        <v>76.685714285714297</v>
      </c>
      <c r="L404" s="15">
        <f t="shared" si="12"/>
        <v>81.348571428571432</v>
      </c>
      <c r="M404" s="16" t="str">
        <f t="shared" si="13"/>
        <v>中等</v>
      </c>
      <c r="N404" s="12"/>
    </row>
    <row r="405" spans="1:14" s="9" customFormat="1" ht="18.75">
      <c r="A405" s="10">
        <v>401</v>
      </c>
      <c r="B405" s="11" t="s">
        <v>20</v>
      </c>
      <c r="C405" s="12" t="s">
        <v>454</v>
      </c>
      <c r="D405" s="12" t="s">
        <v>455</v>
      </c>
      <c r="E405" s="13">
        <v>1821669</v>
      </c>
      <c r="F405" s="12" t="s">
        <v>469</v>
      </c>
      <c r="G405" s="14" t="s">
        <v>68</v>
      </c>
      <c r="H405" s="14" t="s">
        <v>69</v>
      </c>
      <c r="I405" s="10">
        <v>100</v>
      </c>
      <c r="J405" s="10">
        <v>100</v>
      </c>
      <c r="K405" s="23">
        <v>79.8857142857143</v>
      </c>
      <c r="L405" s="15">
        <f t="shared" si="12"/>
        <v>83.908571428571435</v>
      </c>
      <c r="M405" s="16" t="str">
        <f t="shared" si="13"/>
        <v>中等</v>
      </c>
      <c r="N405" s="12"/>
    </row>
    <row r="406" spans="1:14" s="9" customFormat="1" ht="18.75">
      <c r="A406" s="10">
        <v>402</v>
      </c>
      <c r="B406" s="11" t="s">
        <v>20</v>
      </c>
      <c r="C406" s="12" t="s">
        <v>454</v>
      </c>
      <c r="D406" s="12" t="s">
        <v>455</v>
      </c>
      <c r="E406" s="13">
        <v>1821670</v>
      </c>
      <c r="F406" s="12" t="s">
        <v>470</v>
      </c>
      <c r="G406" s="14" t="s">
        <v>68</v>
      </c>
      <c r="H406" s="14" t="s">
        <v>69</v>
      </c>
      <c r="I406" s="10">
        <v>100</v>
      </c>
      <c r="J406" s="14">
        <v>100</v>
      </c>
      <c r="K406" s="23">
        <v>73.028571428571396</v>
      </c>
      <c r="L406" s="15">
        <f t="shared" si="12"/>
        <v>78.422857142857112</v>
      </c>
      <c r="M406" s="16" t="str">
        <f t="shared" si="13"/>
        <v>及格</v>
      </c>
      <c r="N406" s="12"/>
    </row>
    <row r="407" spans="1:14" s="9" customFormat="1" ht="18.75">
      <c r="A407" s="10">
        <v>403</v>
      </c>
      <c r="B407" s="11" t="s">
        <v>20</v>
      </c>
      <c r="C407" s="12" t="s">
        <v>454</v>
      </c>
      <c r="D407" s="12" t="s">
        <v>455</v>
      </c>
      <c r="E407" s="13">
        <v>1821671</v>
      </c>
      <c r="F407" s="12" t="s">
        <v>471</v>
      </c>
      <c r="G407" s="14" t="s">
        <v>68</v>
      </c>
      <c r="H407" s="14" t="s">
        <v>69</v>
      </c>
      <c r="I407" s="10">
        <v>100</v>
      </c>
      <c r="J407" s="10">
        <v>100</v>
      </c>
      <c r="K407" s="15">
        <v>79.8857142857143</v>
      </c>
      <c r="L407" s="15">
        <f t="shared" si="12"/>
        <v>83.908571428571435</v>
      </c>
      <c r="M407" s="16" t="str">
        <f t="shared" si="13"/>
        <v>中等</v>
      </c>
      <c r="N407" s="12"/>
    </row>
    <row r="408" spans="1:14" s="9" customFormat="1" ht="18.75">
      <c r="A408" s="10">
        <v>404</v>
      </c>
      <c r="B408" s="11" t="s">
        <v>20</v>
      </c>
      <c r="C408" s="12" t="s">
        <v>454</v>
      </c>
      <c r="D408" s="12" t="s">
        <v>455</v>
      </c>
      <c r="E408" s="13">
        <v>1821672</v>
      </c>
      <c r="F408" s="12" t="s">
        <v>472</v>
      </c>
      <c r="G408" s="14" t="s">
        <v>68</v>
      </c>
      <c r="H408" s="14" t="s">
        <v>69</v>
      </c>
      <c r="I408" s="10">
        <v>100</v>
      </c>
      <c r="J408" s="14">
        <v>100</v>
      </c>
      <c r="K408" s="23">
        <v>73.771428571428601</v>
      </c>
      <c r="L408" s="15">
        <f t="shared" si="12"/>
        <v>79.017142857142886</v>
      </c>
      <c r="M408" s="16" t="str">
        <f t="shared" si="13"/>
        <v>及格</v>
      </c>
      <c r="N408" s="12"/>
    </row>
    <row r="409" spans="1:14" s="9" customFormat="1" ht="18.75">
      <c r="A409" s="10">
        <v>405</v>
      </c>
      <c r="B409" s="11" t="s">
        <v>20</v>
      </c>
      <c r="C409" s="12" t="s">
        <v>454</v>
      </c>
      <c r="D409" s="12" t="s">
        <v>455</v>
      </c>
      <c r="E409" s="13">
        <v>1821673</v>
      </c>
      <c r="F409" s="12" t="s">
        <v>473</v>
      </c>
      <c r="G409" s="14" t="s">
        <v>68</v>
      </c>
      <c r="H409" s="14" t="s">
        <v>69</v>
      </c>
      <c r="I409" s="10">
        <v>100</v>
      </c>
      <c r="J409" s="10">
        <v>100</v>
      </c>
      <c r="K409" s="15">
        <v>80</v>
      </c>
      <c r="L409" s="15">
        <f t="shared" si="12"/>
        <v>84</v>
      </c>
      <c r="M409" s="16" t="str">
        <f t="shared" si="13"/>
        <v>良好</v>
      </c>
      <c r="N409" s="12"/>
    </row>
    <row r="410" spans="1:14" s="9" customFormat="1" ht="18.75">
      <c r="A410" s="10">
        <v>406</v>
      </c>
      <c r="B410" s="11" t="s">
        <v>20</v>
      </c>
      <c r="C410" s="12" t="s">
        <v>454</v>
      </c>
      <c r="D410" s="12" t="s">
        <v>455</v>
      </c>
      <c r="E410" s="13">
        <v>1821674</v>
      </c>
      <c r="F410" s="12" t="s">
        <v>474</v>
      </c>
      <c r="G410" s="14" t="s">
        <v>68</v>
      </c>
      <c r="H410" s="14" t="s">
        <v>69</v>
      </c>
      <c r="I410" s="10">
        <v>100</v>
      </c>
      <c r="J410" s="14">
        <v>100</v>
      </c>
      <c r="K410" s="15">
        <v>80</v>
      </c>
      <c r="L410" s="15">
        <f t="shared" si="12"/>
        <v>84</v>
      </c>
      <c r="M410" s="16" t="str">
        <f t="shared" si="13"/>
        <v>良好</v>
      </c>
      <c r="N410" s="12"/>
    </row>
    <row r="411" spans="1:14" s="9" customFormat="1" ht="18.75">
      <c r="A411" s="10">
        <v>407</v>
      </c>
      <c r="B411" s="11" t="s">
        <v>20</v>
      </c>
      <c r="C411" s="12" t="s">
        <v>454</v>
      </c>
      <c r="D411" s="12" t="s">
        <v>455</v>
      </c>
      <c r="E411" s="13">
        <v>1821675</v>
      </c>
      <c r="F411" s="12" t="s">
        <v>475</v>
      </c>
      <c r="G411" s="14" t="s">
        <v>68</v>
      </c>
      <c r="H411" s="14" t="s">
        <v>69</v>
      </c>
      <c r="I411" s="10">
        <v>100</v>
      </c>
      <c r="J411" s="10">
        <v>100</v>
      </c>
      <c r="K411" s="15">
        <v>80</v>
      </c>
      <c r="L411" s="15">
        <f t="shared" si="12"/>
        <v>84</v>
      </c>
      <c r="M411" s="16" t="str">
        <f t="shared" si="13"/>
        <v>良好</v>
      </c>
      <c r="N411" s="12"/>
    </row>
    <row r="412" spans="1:14" s="9" customFormat="1" ht="18.75">
      <c r="A412" s="10">
        <v>408</v>
      </c>
      <c r="B412" s="11" t="s">
        <v>20</v>
      </c>
      <c r="C412" s="12" t="s">
        <v>454</v>
      </c>
      <c r="D412" s="12" t="s">
        <v>455</v>
      </c>
      <c r="E412" s="13">
        <v>1821676</v>
      </c>
      <c r="F412" s="12" t="s">
        <v>476</v>
      </c>
      <c r="G412" s="14" t="s">
        <v>68</v>
      </c>
      <c r="H412" s="14" t="s">
        <v>69</v>
      </c>
      <c r="I412" s="10">
        <v>100</v>
      </c>
      <c r="J412" s="14">
        <v>100</v>
      </c>
      <c r="K412" s="15">
        <v>80</v>
      </c>
      <c r="L412" s="15">
        <f t="shared" si="12"/>
        <v>84</v>
      </c>
      <c r="M412" s="16" t="str">
        <f t="shared" si="13"/>
        <v>良好</v>
      </c>
      <c r="N412" s="12"/>
    </row>
    <row r="413" spans="1:14" s="9" customFormat="1" ht="18.75">
      <c r="A413" s="10">
        <v>409</v>
      </c>
      <c r="B413" s="11" t="s">
        <v>20</v>
      </c>
      <c r="C413" s="12" t="s">
        <v>454</v>
      </c>
      <c r="D413" s="12" t="s">
        <v>455</v>
      </c>
      <c r="E413" s="13">
        <v>1821665</v>
      </c>
      <c r="F413" s="12" t="s">
        <v>477</v>
      </c>
      <c r="G413" s="14" t="s">
        <v>68</v>
      </c>
      <c r="H413" s="14" t="s">
        <v>69</v>
      </c>
      <c r="I413" s="10">
        <v>100</v>
      </c>
      <c r="J413" s="10">
        <v>100</v>
      </c>
      <c r="K413" s="15">
        <v>76</v>
      </c>
      <c r="L413" s="15">
        <f t="shared" si="12"/>
        <v>80.800000000000011</v>
      </c>
      <c r="M413" s="16" t="str">
        <f t="shared" si="13"/>
        <v>中等</v>
      </c>
      <c r="N413" s="12"/>
    </row>
    <row r="414" spans="1:14" s="9" customFormat="1" ht="18.75">
      <c r="A414" s="10">
        <v>410</v>
      </c>
      <c r="B414" s="11" t="s">
        <v>20</v>
      </c>
      <c r="C414" s="12" t="s">
        <v>478</v>
      </c>
      <c r="D414" s="12" t="s">
        <v>479</v>
      </c>
      <c r="E414" s="22">
        <v>1821584</v>
      </c>
      <c r="F414" s="12" t="s">
        <v>480</v>
      </c>
      <c r="G414" s="10" t="s">
        <v>251</v>
      </c>
      <c r="H414" s="14" t="s">
        <v>120</v>
      </c>
      <c r="I414" s="10">
        <v>100</v>
      </c>
      <c r="J414" s="14">
        <v>100</v>
      </c>
      <c r="K414" s="23">
        <v>79.771428571428601</v>
      </c>
      <c r="L414" s="15">
        <f t="shared" si="12"/>
        <v>83.817142857142883</v>
      </c>
      <c r="M414" s="16" t="str">
        <f t="shared" si="13"/>
        <v>中等</v>
      </c>
      <c r="N414" s="12"/>
    </row>
    <row r="415" spans="1:14" s="9" customFormat="1" ht="18.75">
      <c r="A415" s="10">
        <v>411</v>
      </c>
      <c r="B415" s="11" t="s">
        <v>20</v>
      </c>
      <c r="C415" s="12" t="s">
        <v>478</v>
      </c>
      <c r="D415" s="12" t="s">
        <v>479</v>
      </c>
      <c r="E415" s="22">
        <v>1821490</v>
      </c>
      <c r="F415" s="12" t="s">
        <v>481</v>
      </c>
      <c r="G415" s="10" t="s">
        <v>131</v>
      </c>
      <c r="H415" s="14" t="s">
        <v>120</v>
      </c>
      <c r="I415" s="10">
        <v>100</v>
      </c>
      <c r="J415" s="10">
        <v>100</v>
      </c>
      <c r="K415" s="15">
        <v>79.8857142857143</v>
      </c>
      <c r="L415" s="15">
        <f t="shared" si="12"/>
        <v>83.908571428571435</v>
      </c>
      <c r="M415" s="16" t="str">
        <f t="shared" si="13"/>
        <v>中等</v>
      </c>
      <c r="N415" s="12"/>
    </row>
    <row r="416" spans="1:14" s="9" customFormat="1" ht="18.75">
      <c r="A416" s="10">
        <v>412</v>
      </c>
      <c r="B416" s="11" t="s">
        <v>20</v>
      </c>
      <c r="C416" s="12" t="s">
        <v>478</v>
      </c>
      <c r="D416" s="12" t="s">
        <v>479</v>
      </c>
      <c r="E416" s="22">
        <v>1821489</v>
      </c>
      <c r="F416" s="12" t="s">
        <v>482</v>
      </c>
      <c r="G416" s="10" t="s">
        <v>131</v>
      </c>
      <c r="H416" s="14" t="s">
        <v>120</v>
      </c>
      <c r="I416" s="10">
        <v>100</v>
      </c>
      <c r="J416" s="14">
        <v>100</v>
      </c>
      <c r="K416" s="15">
        <v>80</v>
      </c>
      <c r="L416" s="15">
        <f t="shared" si="12"/>
        <v>84</v>
      </c>
      <c r="M416" s="16" t="str">
        <f t="shared" si="13"/>
        <v>良好</v>
      </c>
      <c r="N416" s="12"/>
    </row>
    <row r="417" spans="1:14" s="9" customFormat="1" ht="18.75">
      <c r="A417" s="10">
        <v>413</v>
      </c>
      <c r="B417" s="11" t="s">
        <v>20</v>
      </c>
      <c r="C417" s="12" t="s">
        <v>478</v>
      </c>
      <c r="D417" s="12" t="s">
        <v>479</v>
      </c>
      <c r="E417" s="22">
        <v>1821488</v>
      </c>
      <c r="F417" s="12" t="s">
        <v>483</v>
      </c>
      <c r="G417" s="10" t="s">
        <v>131</v>
      </c>
      <c r="H417" s="14" t="s">
        <v>120</v>
      </c>
      <c r="I417" s="10">
        <v>100</v>
      </c>
      <c r="J417" s="10">
        <v>100</v>
      </c>
      <c r="K417" s="15">
        <v>79.085714285714303</v>
      </c>
      <c r="L417" s="15">
        <f t="shared" si="12"/>
        <v>83.268571428571448</v>
      </c>
      <c r="M417" s="16" t="str">
        <f t="shared" si="13"/>
        <v>中等</v>
      </c>
      <c r="N417" s="12"/>
    </row>
    <row r="418" spans="1:14" s="9" customFormat="1" ht="18.75">
      <c r="A418" s="10">
        <v>414</v>
      </c>
      <c r="B418" s="11" t="s">
        <v>20</v>
      </c>
      <c r="C418" s="12" t="s">
        <v>478</v>
      </c>
      <c r="D418" s="12" t="s">
        <v>479</v>
      </c>
      <c r="E418" s="22">
        <v>1821487</v>
      </c>
      <c r="F418" s="12" t="s">
        <v>484</v>
      </c>
      <c r="G418" s="10" t="s">
        <v>131</v>
      </c>
      <c r="H418" s="14" t="s">
        <v>120</v>
      </c>
      <c r="I418" s="10">
        <v>100</v>
      </c>
      <c r="J418" s="14">
        <v>100</v>
      </c>
      <c r="K418" s="15">
        <v>80</v>
      </c>
      <c r="L418" s="15">
        <f t="shared" si="12"/>
        <v>84</v>
      </c>
      <c r="M418" s="16" t="str">
        <f t="shared" si="13"/>
        <v>良好</v>
      </c>
      <c r="N418" s="12"/>
    </row>
    <row r="419" spans="1:14" s="9" customFormat="1" ht="18.75">
      <c r="A419" s="10">
        <v>415</v>
      </c>
      <c r="B419" s="11" t="s">
        <v>20</v>
      </c>
      <c r="C419" s="12" t="s">
        <v>478</v>
      </c>
      <c r="D419" s="12" t="s">
        <v>479</v>
      </c>
      <c r="E419" s="22">
        <v>1821486</v>
      </c>
      <c r="F419" s="12" t="s">
        <v>485</v>
      </c>
      <c r="G419" s="10" t="s">
        <v>131</v>
      </c>
      <c r="H419" s="14" t="s">
        <v>120</v>
      </c>
      <c r="I419" s="10">
        <v>100</v>
      </c>
      <c r="J419" s="10">
        <v>100</v>
      </c>
      <c r="K419" s="15">
        <v>79.8857142857143</v>
      </c>
      <c r="L419" s="15">
        <f t="shared" si="12"/>
        <v>83.908571428571435</v>
      </c>
      <c r="M419" s="16" t="str">
        <f t="shared" si="13"/>
        <v>中等</v>
      </c>
      <c r="N419" s="12"/>
    </row>
    <row r="420" spans="1:14" s="9" customFormat="1" ht="18.75">
      <c r="A420" s="10">
        <v>416</v>
      </c>
      <c r="B420" s="11" t="s">
        <v>20</v>
      </c>
      <c r="C420" s="12" t="s">
        <v>478</v>
      </c>
      <c r="D420" s="12" t="s">
        <v>479</v>
      </c>
      <c r="E420" s="22">
        <v>1821485</v>
      </c>
      <c r="F420" s="12" t="s">
        <v>486</v>
      </c>
      <c r="G420" s="10" t="s">
        <v>131</v>
      </c>
      <c r="H420" s="14" t="s">
        <v>120</v>
      </c>
      <c r="I420" s="10">
        <v>100</v>
      </c>
      <c r="J420" s="14">
        <v>100</v>
      </c>
      <c r="K420" s="15">
        <v>79.771428571428601</v>
      </c>
      <c r="L420" s="15">
        <f t="shared" si="12"/>
        <v>83.817142857142883</v>
      </c>
      <c r="M420" s="16" t="str">
        <f t="shared" si="13"/>
        <v>中等</v>
      </c>
      <c r="N420" s="12"/>
    </row>
    <row r="421" spans="1:14" s="9" customFormat="1" ht="18.75">
      <c r="A421" s="10">
        <v>417</v>
      </c>
      <c r="B421" s="11" t="s">
        <v>20</v>
      </c>
      <c r="C421" s="12" t="s">
        <v>478</v>
      </c>
      <c r="D421" s="12" t="s">
        <v>479</v>
      </c>
      <c r="E421" s="22">
        <v>1821580</v>
      </c>
      <c r="F421" s="12" t="s">
        <v>487</v>
      </c>
      <c r="G421" s="10" t="s">
        <v>251</v>
      </c>
      <c r="H421" s="14" t="s">
        <v>120</v>
      </c>
      <c r="I421" s="10">
        <v>100</v>
      </c>
      <c r="J421" s="10">
        <v>100</v>
      </c>
      <c r="K421" s="23">
        <v>79.8857142857143</v>
      </c>
      <c r="L421" s="15">
        <f t="shared" si="12"/>
        <v>83.908571428571435</v>
      </c>
      <c r="M421" s="16" t="str">
        <f t="shared" si="13"/>
        <v>中等</v>
      </c>
      <c r="N421" s="12"/>
    </row>
    <row r="422" spans="1:14" s="9" customFormat="1" ht="18.75">
      <c r="A422" s="10">
        <v>418</v>
      </c>
      <c r="B422" s="11" t="s">
        <v>20</v>
      </c>
      <c r="C422" s="12" t="s">
        <v>478</v>
      </c>
      <c r="D422" s="12" t="s">
        <v>479</v>
      </c>
      <c r="E422" s="22">
        <v>1821534</v>
      </c>
      <c r="F422" s="12" t="s">
        <v>488</v>
      </c>
      <c r="G422" s="10" t="s">
        <v>251</v>
      </c>
      <c r="H422" s="14" t="s">
        <v>120</v>
      </c>
      <c r="I422" s="10">
        <v>100</v>
      </c>
      <c r="J422" s="14">
        <v>100</v>
      </c>
      <c r="K422" s="15">
        <v>78.628571428571405</v>
      </c>
      <c r="L422" s="15">
        <f t="shared" si="12"/>
        <v>82.90285714285713</v>
      </c>
      <c r="M422" s="16" t="str">
        <f t="shared" si="13"/>
        <v>中等</v>
      </c>
      <c r="N422" s="12"/>
    </row>
    <row r="423" spans="1:14" s="9" customFormat="1" ht="18.75">
      <c r="A423" s="10">
        <v>419</v>
      </c>
      <c r="B423" s="11" t="s">
        <v>20</v>
      </c>
      <c r="C423" s="12" t="s">
        <v>478</v>
      </c>
      <c r="D423" s="12" t="s">
        <v>479</v>
      </c>
      <c r="E423" s="22">
        <v>1821484</v>
      </c>
      <c r="F423" s="12" t="s">
        <v>489</v>
      </c>
      <c r="G423" s="10" t="s">
        <v>131</v>
      </c>
      <c r="H423" s="14" t="s">
        <v>120</v>
      </c>
      <c r="I423" s="10">
        <v>100</v>
      </c>
      <c r="J423" s="10">
        <v>100</v>
      </c>
      <c r="K423" s="15">
        <v>79.8857142857143</v>
      </c>
      <c r="L423" s="15">
        <f t="shared" si="12"/>
        <v>83.908571428571435</v>
      </c>
      <c r="M423" s="16" t="str">
        <f t="shared" si="13"/>
        <v>中等</v>
      </c>
      <c r="N423" s="12"/>
    </row>
    <row r="424" spans="1:14" s="9" customFormat="1" ht="18.75">
      <c r="A424" s="10">
        <v>420</v>
      </c>
      <c r="B424" s="11" t="s">
        <v>20</v>
      </c>
      <c r="C424" s="12" t="s">
        <v>478</v>
      </c>
      <c r="D424" s="12" t="s">
        <v>479</v>
      </c>
      <c r="E424" s="22">
        <v>1821575</v>
      </c>
      <c r="F424" s="12" t="s">
        <v>490</v>
      </c>
      <c r="G424" s="10" t="s">
        <v>251</v>
      </c>
      <c r="H424" s="14" t="s">
        <v>120</v>
      </c>
      <c r="I424" s="10">
        <v>100</v>
      </c>
      <c r="J424" s="14">
        <v>100</v>
      </c>
      <c r="K424" s="15">
        <v>79.942857142857207</v>
      </c>
      <c r="L424" s="15">
        <f t="shared" si="12"/>
        <v>83.95428571428576</v>
      </c>
      <c r="M424" s="16" t="str">
        <f t="shared" si="13"/>
        <v>中等</v>
      </c>
      <c r="N424" s="12"/>
    </row>
    <row r="425" spans="1:14" s="9" customFormat="1" ht="18.75">
      <c r="A425" s="10">
        <v>421</v>
      </c>
      <c r="B425" s="11" t="s">
        <v>20</v>
      </c>
      <c r="C425" s="12" t="s">
        <v>478</v>
      </c>
      <c r="D425" s="12" t="s">
        <v>479</v>
      </c>
      <c r="E425" s="22">
        <v>1821582</v>
      </c>
      <c r="F425" s="12" t="s">
        <v>491</v>
      </c>
      <c r="G425" s="10" t="s">
        <v>251</v>
      </c>
      <c r="H425" s="14" t="s">
        <v>120</v>
      </c>
      <c r="I425" s="10">
        <v>100</v>
      </c>
      <c r="J425" s="10">
        <v>100</v>
      </c>
      <c r="K425" s="23">
        <v>79.942857142857207</v>
      </c>
      <c r="L425" s="15">
        <f t="shared" si="12"/>
        <v>83.95428571428576</v>
      </c>
      <c r="M425" s="16" t="str">
        <f t="shared" si="13"/>
        <v>中等</v>
      </c>
      <c r="N425" s="12"/>
    </row>
    <row r="426" spans="1:14" s="9" customFormat="1" ht="18.75">
      <c r="A426" s="10">
        <v>422</v>
      </c>
      <c r="B426" s="11" t="s">
        <v>20</v>
      </c>
      <c r="C426" s="12" t="s">
        <v>478</v>
      </c>
      <c r="D426" s="12" t="s">
        <v>479</v>
      </c>
      <c r="E426" s="22">
        <v>1821581</v>
      </c>
      <c r="F426" s="12" t="s">
        <v>492</v>
      </c>
      <c r="G426" s="10" t="s">
        <v>251</v>
      </c>
      <c r="H426" s="14" t="s">
        <v>120</v>
      </c>
      <c r="I426" s="10">
        <v>100</v>
      </c>
      <c r="J426" s="14">
        <v>100</v>
      </c>
      <c r="K426" s="23">
        <v>79.942857142857207</v>
      </c>
      <c r="L426" s="15">
        <f t="shared" si="12"/>
        <v>83.95428571428576</v>
      </c>
      <c r="M426" s="16" t="str">
        <f t="shared" si="13"/>
        <v>中等</v>
      </c>
      <c r="N426" s="12"/>
    </row>
    <row r="427" spans="1:14" s="9" customFormat="1" ht="18.75">
      <c r="A427" s="10">
        <v>423</v>
      </c>
      <c r="B427" s="11" t="s">
        <v>20</v>
      </c>
      <c r="C427" s="12" t="s">
        <v>478</v>
      </c>
      <c r="D427" s="12" t="s">
        <v>479</v>
      </c>
      <c r="E427" s="22">
        <v>1821574</v>
      </c>
      <c r="F427" s="12" t="s">
        <v>493</v>
      </c>
      <c r="G427" s="10" t="s">
        <v>251</v>
      </c>
      <c r="H427" s="14" t="s">
        <v>120</v>
      </c>
      <c r="I427" s="10">
        <v>100</v>
      </c>
      <c r="J427" s="10">
        <v>100</v>
      </c>
      <c r="K427" s="15">
        <v>80</v>
      </c>
      <c r="L427" s="15">
        <f t="shared" si="12"/>
        <v>84</v>
      </c>
      <c r="M427" s="16" t="str">
        <f t="shared" si="13"/>
        <v>良好</v>
      </c>
      <c r="N427" s="12"/>
    </row>
    <row r="428" spans="1:14" s="9" customFormat="1" ht="18.75">
      <c r="A428" s="10">
        <v>424</v>
      </c>
      <c r="B428" s="11" t="s">
        <v>20</v>
      </c>
      <c r="C428" s="12" t="s">
        <v>478</v>
      </c>
      <c r="D428" s="12" t="s">
        <v>479</v>
      </c>
      <c r="E428" s="22">
        <v>1821579</v>
      </c>
      <c r="F428" s="12" t="s">
        <v>494</v>
      </c>
      <c r="G428" s="10" t="s">
        <v>251</v>
      </c>
      <c r="H428" s="14" t="s">
        <v>120</v>
      </c>
      <c r="I428" s="10">
        <v>100</v>
      </c>
      <c r="J428" s="14">
        <v>100</v>
      </c>
      <c r="K428" s="23">
        <v>72.571428571428598</v>
      </c>
      <c r="L428" s="15">
        <f t="shared" si="12"/>
        <v>78.057142857142878</v>
      </c>
      <c r="M428" s="16" t="str">
        <f t="shared" si="13"/>
        <v>及格</v>
      </c>
      <c r="N428" s="12"/>
    </row>
    <row r="429" spans="1:14" s="9" customFormat="1" ht="18.75">
      <c r="A429" s="10">
        <v>425</v>
      </c>
      <c r="B429" s="11" t="s">
        <v>20</v>
      </c>
      <c r="C429" s="12" t="s">
        <v>478</v>
      </c>
      <c r="D429" s="12" t="s">
        <v>479</v>
      </c>
      <c r="E429" s="22">
        <v>1821578</v>
      </c>
      <c r="F429" s="12" t="s">
        <v>495</v>
      </c>
      <c r="G429" s="10" t="s">
        <v>251</v>
      </c>
      <c r="H429" s="14" t="s">
        <v>120</v>
      </c>
      <c r="I429" s="10">
        <v>100</v>
      </c>
      <c r="J429" s="10">
        <v>100</v>
      </c>
      <c r="K429" s="15">
        <v>79.1142857142857</v>
      </c>
      <c r="L429" s="15">
        <f t="shared" ref="L429:L453" si="14">I429*10%+K429*80%+10%*J429</f>
        <v>83.291428571428554</v>
      </c>
      <c r="M429" s="16" t="str">
        <f t="shared" si="13"/>
        <v>中等</v>
      </c>
      <c r="N429" s="12"/>
    </row>
    <row r="430" spans="1:14" s="9" customFormat="1" ht="18.75">
      <c r="A430" s="10">
        <v>426</v>
      </c>
      <c r="B430" s="11" t="s">
        <v>20</v>
      </c>
      <c r="C430" s="12" t="s">
        <v>478</v>
      </c>
      <c r="D430" s="12" t="s">
        <v>479</v>
      </c>
      <c r="E430" s="22">
        <v>1821577</v>
      </c>
      <c r="F430" s="12" t="s">
        <v>496</v>
      </c>
      <c r="G430" s="10" t="s">
        <v>251</v>
      </c>
      <c r="H430" s="14" t="s">
        <v>120</v>
      </c>
      <c r="I430" s="10">
        <v>100</v>
      </c>
      <c r="J430" s="14">
        <v>100</v>
      </c>
      <c r="K430" s="15">
        <v>79.228571428571399</v>
      </c>
      <c r="L430" s="15">
        <f t="shared" si="14"/>
        <v>83.382857142857119</v>
      </c>
      <c r="M430" s="16" t="str">
        <f t="shared" si="13"/>
        <v>中等</v>
      </c>
      <c r="N430" s="12"/>
    </row>
    <row r="431" spans="1:14" s="9" customFormat="1" ht="18.75">
      <c r="A431" s="10">
        <v>427</v>
      </c>
      <c r="B431" s="11" t="s">
        <v>20</v>
      </c>
      <c r="C431" s="12" t="s">
        <v>478</v>
      </c>
      <c r="D431" s="12" t="s">
        <v>479</v>
      </c>
      <c r="E431" s="22">
        <v>1821576</v>
      </c>
      <c r="F431" s="12" t="s">
        <v>497</v>
      </c>
      <c r="G431" s="10" t="s">
        <v>251</v>
      </c>
      <c r="H431" s="14" t="s">
        <v>120</v>
      </c>
      <c r="I431" s="10">
        <v>100</v>
      </c>
      <c r="J431" s="10">
        <v>100</v>
      </c>
      <c r="K431" s="15">
        <v>80</v>
      </c>
      <c r="L431" s="15">
        <f t="shared" si="14"/>
        <v>84</v>
      </c>
      <c r="M431" s="16" t="str">
        <f t="shared" si="13"/>
        <v>良好</v>
      </c>
      <c r="N431" s="12"/>
    </row>
    <row r="432" spans="1:14" s="9" customFormat="1" ht="18.75">
      <c r="A432" s="10">
        <v>428</v>
      </c>
      <c r="B432" s="11" t="s">
        <v>20</v>
      </c>
      <c r="C432" s="12" t="s">
        <v>478</v>
      </c>
      <c r="D432" s="12" t="s">
        <v>479</v>
      </c>
      <c r="E432" s="22">
        <v>1821583</v>
      </c>
      <c r="F432" s="12" t="s">
        <v>498</v>
      </c>
      <c r="G432" s="10" t="s">
        <v>251</v>
      </c>
      <c r="H432" s="14" t="s">
        <v>120</v>
      </c>
      <c r="I432" s="10">
        <v>100</v>
      </c>
      <c r="J432" s="14">
        <v>100</v>
      </c>
      <c r="K432" s="15">
        <v>74.628571428571405</v>
      </c>
      <c r="L432" s="15">
        <f t="shared" si="14"/>
        <v>79.702857142857127</v>
      </c>
      <c r="M432" s="16" t="str">
        <f t="shared" si="13"/>
        <v>及格</v>
      </c>
      <c r="N432" s="12"/>
    </row>
    <row r="433" spans="1:14" s="9" customFormat="1" ht="18.75">
      <c r="A433" s="10">
        <v>429</v>
      </c>
      <c r="B433" s="11" t="s">
        <v>20</v>
      </c>
      <c r="C433" s="12" t="s">
        <v>478</v>
      </c>
      <c r="D433" s="12" t="s">
        <v>479</v>
      </c>
      <c r="E433" s="22">
        <v>1821491</v>
      </c>
      <c r="F433" s="12" t="s">
        <v>499</v>
      </c>
      <c r="G433" s="10" t="s">
        <v>131</v>
      </c>
      <c r="H433" s="14" t="s">
        <v>120</v>
      </c>
      <c r="I433" s="10">
        <v>100</v>
      </c>
      <c r="J433" s="10">
        <v>100</v>
      </c>
      <c r="K433" s="15">
        <v>78.285714285714306</v>
      </c>
      <c r="L433" s="15">
        <f t="shared" si="14"/>
        <v>82.628571428571448</v>
      </c>
      <c r="M433" s="16" t="str">
        <f t="shared" si="13"/>
        <v>中等</v>
      </c>
      <c r="N433" s="12"/>
    </row>
    <row r="434" spans="1:14" s="9" customFormat="1" ht="18.75">
      <c r="A434" s="10">
        <v>430</v>
      </c>
      <c r="B434" s="11" t="s">
        <v>20</v>
      </c>
      <c r="C434" s="12" t="s">
        <v>500</v>
      </c>
      <c r="D434" s="12" t="s">
        <v>93</v>
      </c>
      <c r="E434" s="22">
        <v>1821462</v>
      </c>
      <c r="F434" s="12" t="s">
        <v>501</v>
      </c>
      <c r="G434" s="10" t="s">
        <v>119</v>
      </c>
      <c r="H434" s="14" t="s">
        <v>120</v>
      </c>
      <c r="I434" s="10">
        <v>100</v>
      </c>
      <c r="J434" s="14">
        <v>100</v>
      </c>
      <c r="K434" s="23">
        <v>79.357142857142904</v>
      </c>
      <c r="L434" s="15">
        <f t="shared" si="14"/>
        <v>83.485714285714323</v>
      </c>
      <c r="M434" s="16" t="str">
        <f t="shared" si="13"/>
        <v>中等</v>
      </c>
      <c r="N434" s="12"/>
    </row>
    <row r="435" spans="1:14" s="9" customFormat="1" ht="18.75">
      <c r="A435" s="10">
        <v>431</v>
      </c>
      <c r="B435" s="11" t="s">
        <v>20</v>
      </c>
      <c r="C435" s="12" t="s">
        <v>500</v>
      </c>
      <c r="D435" s="12" t="s">
        <v>93</v>
      </c>
      <c r="E435" s="22">
        <v>1821461</v>
      </c>
      <c r="F435" s="12" t="s">
        <v>502</v>
      </c>
      <c r="G435" s="10" t="s">
        <v>119</v>
      </c>
      <c r="H435" s="14" t="s">
        <v>120</v>
      </c>
      <c r="I435" s="10">
        <v>100</v>
      </c>
      <c r="J435" s="10">
        <v>100</v>
      </c>
      <c r="K435" s="15">
        <v>80</v>
      </c>
      <c r="L435" s="15">
        <f t="shared" si="14"/>
        <v>84</v>
      </c>
      <c r="M435" s="16" t="str">
        <f t="shared" si="13"/>
        <v>良好</v>
      </c>
      <c r="N435" s="12"/>
    </row>
    <row r="436" spans="1:14" s="9" customFormat="1" ht="18.75">
      <c r="A436" s="10">
        <v>432</v>
      </c>
      <c r="B436" s="11" t="s">
        <v>20</v>
      </c>
      <c r="C436" s="12" t="s">
        <v>500</v>
      </c>
      <c r="D436" s="12" t="s">
        <v>93</v>
      </c>
      <c r="E436" s="22">
        <v>1821460</v>
      </c>
      <c r="F436" s="12" t="s">
        <v>503</v>
      </c>
      <c r="G436" s="10" t="s">
        <v>119</v>
      </c>
      <c r="H436" s="14" t="s">
        <v>120</v>
      </c>
      <c r="I436" s="10">
        <v>100</v>
      </c>
      <c r="J436" s="14">
        <v>100</v>
      </c>
      <c r="K436" s="15">
        <v>79</v>
      </c>
      <c r="L436" s="15">
        <f t="shared" si="14"/>
        <v>83.2</v>
      </c>
      <c r="M436" s="16" t="str">
        <f t="shared" si="13"/>
        <v>中等</v>
      </c>
      <c r="N436" s="12"/>
    </row>
    <row r="437" spans="1:14" s="9" customFormat="1" ht="18.75">
      <c r="A437" s="10">
        <v>433</v>
      </c>
      <c r="B437" s="11" t="s">
        <v>20</v>
      </c>
      <c r="C437" s="12" t="s">
        <v>500</v>
      </c>
      <c r="D437" s="12" t="s">
        <v>93</v>
      </c>
      <c r="E437" s="22">
        <v>1821459</v>
      </c>
      <c r="F437" s="12" t="s">
        <v>504</v>
      </c>
      <c r="G437" s="10" t="s">
        <v>119</v>
      </c>
      <c r="H437" s="14" t="s">
        <v>120</v>
      </c>
      <c r="I437" s="10">
        <v>100</v>
      </c>
      <c r="J437" s="10">
        <v>100</v>
      </c>
      <c r="K437" s="29">
        <v>70</v>
      </c>
      <c r="L437" s="15">
        <f t="shared" si="14"/>
        <v>76</v>
      </c>
      <c r="M437" s="16" t="str">
        <f t="shared" si="13"/>
        <v>及格</v>
      </c>
      <c r="N437" s="12"/>
    </row>
    <row r="438" spans="1:14" s="9" customFormat="1" ht="18.75">
      <c r="A438" s="10">
        <v>434</v>
      </c>
      <c r="B438" s="11" t="s">
        <v>20</v>
      </c>
      <c r="C438" s="12" t="s">
        <v>500</v>
      </c>
      <c r="D438" s="12" t="s">
        <v>93</v>
      </c>
      <c r="E438" s="22">
        <v>1821458</v>
      </c>
      <c r="F438" s="12" t="s">
        <v>505</v>
      </c>
      <c r="G438" s="10" t="s">
        <v>119</v>
      </c>
      <c r="H438" s="14" t="s">
        <v>120</v>
      </c>
      <c r="I438" s="10">
        <v>100</v>
      </c>
      <c r="J438" s="14">
        <v>100</v>
      </c>
      <c r="K438" s="15">
        <v>77.142857142857196</v>
      </c>
      <c r="L438" s="15">
        <f t="shared" si="14"/>
        <v>81.714285714285751</v>
      </c>
      <c r="M438" s="16" t="str">
        <f t="shared" si="13"/>
        <v>中等</v>
      </c>
      <c r="N438" s="12"/>
    </row>
    <row r="439" spans="1:14" s="9" customFormat="1" ht="18.75">
      <c r="A439" s="10">
        <v>435</v>
      </c>
      <c r="B439" s="11" t="s">
        <v>20</v>
      </c>
      <c r="C439" s="12" t="s">
        <v>500</v>
      </c>
      <c r="D439" s="12" t="s">
        <v>93</v>
      </c>
      <c r="E439" s="22">
        <v>1821457</v>
      </c>
      <c r="F439" s="12" t="s">
        <v>506</v>
      </c>
      <c r="G439" s="10" t="s">
        <v>119</v>
      </c>
      <c r="H439" s="14" t="s">
        <v>120</v>
      </c>
      <c r="I439" s="10">
        <v>100</v>
      </c>
      <c r="J439" s="10">
        <v>100</v>
      </c>
      <c r="K439" s="15">
        <v>79.857142857142904</v>
      </c>
      <c r="L439" s="15">
        <f t="shared" si="14"/>
        <v>83.885714285714329</v>
      </c>
      <c r="M439" s="16" t="str">
        <f t="shared" si="13"/>
        <v>中等</v>
      </c>
      <c r="N439" s="12"/>
    </row>
    <row r="440" spans="1:14" s="9" customFormat="1" ht="18.75">
      <c r="A440" s="10">
        <v>436</v>
      </c>
      <c r="B440" s="11" t="s">
        <v>20</v>
      </c>
      <c r="C440" s="12" t="s">
        <v>500</v>
      </c>
      <c r="D440" s="12" t="s">
        <v>93</v>
      </c>
      <c r="E440" s="22">
        <v>1821456</v>
      </c>
      <c r="F440" s="12" t="s">
        <v>507</v>
      </c>
      <c r="G440" s="10" t="s">
        <v>119</v>
      </c>
      <c r="H440" s="14" t="s">
        <v>120</v>
      </c>
      <c r="I440" s="10">
        <v>100</v>
      </c>
      <c r="J440" s="14">
        <v>100</v>
      </c>
      <c r="K440" s="15">
        <v>80</v>
      </c>
      <c r="L440" s="15">
        <f t="shared" si="14"/>
        <v>84</v>
      </c>
      <c r="M440" s="16" t="str">
        <f t="shared" si="13"/>
        <v>良好</v>
      </c>
      <c r="N440" s="12"/>
    </row>
    <row r="441" spans="1:14" s="9" customFormat="1" ht="18.75">
      <c r="A441" s="10">
        <v>437</v>
      </c>
      <c r="B441" s="11" t="s">
        <v>20</v>
      </c>
      <c r="C441" s="12" t="s">
        <v>500</v>
      </c>
      <c r="D441" s="12" t="s">
        <v>93</v>
      </c>
      <c r="E441" s="22">
        <v>1821455</v>
      </c>
      <c r="F441" s="12" t="s">
        <v>508</v>
      </c>
      <c r="G441" s="10" t="s">
        <v>119</v>
      </c>
      <c r="H441" s="14" t="s">
        <v>120</v>
      </c>
      <c r="I441" s="10">
        <v>100</v>
      </c>
      <c r="J441" s="10">
        <v>100</v>
      </c>
      <c r="K441" s="23">
        <v>77.971428571428604</v>
      </c>
      <c r="L441" s="15">
        <f t="shared" si="14"/>
        <v>82.377142857142886</v>
      </c>
      <c r="M441" s="16" t="str">
        <f t="shared" si="13"/>
        <v>中等</v>
      </c>
      <c r="N441" s="12"/>
    </row>
    <row r="442" spans="1:14" s="9" customFormat="1" ht="18.75">
      <c r="A442" s="10">
        <v>438</v>
      </c>
      <c r="B442" s="11" t="s">
        <v>20</v>
      </c>
      <c r="C442" s="12" t="s">
        <v>500</v>
      </c>
      <c r="D442" s="12" t="s">
        <v>93</v>
      </c>
      <c r="E442" s="22">
        <v>1821454</v>
      </c>
      <c r="F442" s="12" t="s">
        <v>509</v>
      </c>
      <c r="G442" s="10" t="s">
        <v>119</v>
      </c>
      <c r="H442" s="14" t="s">
        <v>120</v>
      </c>
      <c r="I442" s="10">
        <v>100</v>
      </c>
      <c r="J442" s="14">
        <v>100</v>
      </c>
      <c r="K442" s="15">
        <v>79.428571428571402</v>
      </c>
      <c r="L442" s="15">
        <f t="shared" si="14"/>
        <v>83.542857142857116</v>
      </c>
      <c r="M442" s="16" t="str">
        <f t="shared" si="13"/>
        <v>中等</v>
      </c>
      <c r="N442" s="12"/>
    </row>
    <row r="443" spans="1:14" s="9" customFormat="1" ht="18.75">
      <c r="A443" s="10">
        <v>439</v>
      </c>
      <c r="B443" s="11" t="s">
        <v>20</v>
      </c>
      <c r="C443" s="12" t="s">
        <v>500</v>
      </c>
      <c r="D443" s="12" t="s">
        <v>93</v>
      </c>
      <c r="E443" s="22">
        <v>1821453</v>
      </c>
      <c r="F443" s="12" t="s">
        <v>510</v>
      </c>
      <c r="G443" s="10" t="s">
        <v>119</v>
      </c>
      <c r="H443" s="14" t="s">
        <v>120</v>
      </c>
      <c r="I443" s="10">
        <v>100</v>
      </c>
      <c r="J443" s="10">
        <v>100</v>
      </c>
      <c r="K443" s="15">
        <v>80</v>
      </c>
      <c r="L443" s="15">
        <f t="shared" si="14"/>
        <v>84</v>
      </c>
      <c r="M443" s="16" t="str">
        <f t="shared" si="13"/>
        <v>良好</v>
      </c>
      <c r="N443" s="12"/>
    </row>
    <row r="444" spans="1:14" s="9" customFormat="1" ht="18.75">
      <c r="A444" s="10">
        <v>440</v>
      </c>
      <c r="B444" s="11" t="s">
        <v>20</v>
      </c>
      <c r="C444" s="12" t="s">
        <v>500</v>
      </c>
      <c r="D444" s="12" t="s">
        <v>93</v>
      </c>
      <c r="E444" s="22">
        <v>1821452</v>
      </c>
      <c r="F444" s="12" t="s">
        <v>511</v>
      </c>
      <c r="G444" s="10" t="s">
        <v>119</v>
      </c>
      <c r="H444" s="14" t="s">
        <v>120</v>
      </c>
      <c r="I444" s="10">
        <v>100</v>
      </c>
      <c r="J444" s="14">
        <v>100</v>
      </c>
      <c r="K444" s="15">
        <v>74.091428571428594</v>
      </c>
      <c r="L444" s="15">
        <f t="shared" si="14"/>
        <v>79.273142857142886</v>
      </c>
      <c r="M444" s="16" t="str">
        <f t="shared" si="13"/>
        <v>及格</v>
      </c>
      <c r="N444" s="12"/>
    </row>
    <row r="445" spans="1:14" s="9" customFormat="1" ht="18.75">
      <c r="A445" s="10">
        <v>441</v>
      </c>
      <c r="B445" s="11" t="s">
        <v>20</v>
      </c>
      <c r="C445" s="12" t="s">
        <v>500</v>
      </c>
      <c r="D445" s="12" t="s">
        <v>93</v>
      </c>
      <c r="E445" s="22">
        <v>1821451</v>
      </c>
      <c r="F445" s="12" t="s">
        <v>512</v>
      </c>
      <c r="G445" s="10" t="s">
        <v>119</v>
      </c>
      <c r="H445" s="14" t="s">
        <v>120</v>
      </c>
      <c r="I445" s="10">
        <v>100</v>
      </c>
      <c r="J445" s="10">
        <v>100</v>
      </c>
      <c r="K445" s="23">
        <v>80</v>
      </c>
      <c r="L445" s="15">
        <f t="shared" si="14"/>
        <v>84</v>
      </c>
      <c r="M445" s="16" t="str">
        <f t="shared" si="13"/>
        <v>良好</v>
      </c>
      <c r="N445" s="12"/>
    </row>
    <row r="446" spans="1:14" s="9" customFormat="1" ht="18.75">
      <c r="A446" s="10">
        <v>442</v>
      </c>
      <c r="B446" s="11" t="s">
        <v>20</v>
      </c>
      <c r="C446" s="12" t="s">
        <v>500</v>
      </c>
      <c r="D446" s="12" t="s">
        <v>93</v>
      </c>
      <c r="E446" s="22">
        <v>1821450</v>
      </c>
      <c r="F446" s="12" t="s">
        <v>513</v>
      </c>
      <c r="G446" s="10" t="s">
        <v>119</v>
      </c>
      <c r="H446" s="14" t="s">
        <v>120</v>
      </c>
      <c r="I446" s="10">
        <v>100</v>
      </c>
      <c r="J446" s="14">
        <v>100</v>
      </c>
      <c r="K446" s="23">
        <v>80</v>
      </c>
      <c r="L446" s="15">
        <f t="shared" si="14"/>
        <v>84</v>
      </c>
      <c r="M446" s="16" t="str">
        <f t="shared" si="13"/>
        <v>良好</v>
      </c>
      <c r="N446" s="12"/>
    </row>
    <row r="447" spans="1:14" s="9" customFormat="1" ht="18.75">
      <c r="A447" s="10">
        <v>443</v>
      </c>
      <c r="B447" s="11" t="s">
        <v>20</v>
      </c>
      <c r="C447" s="12" t="s">
        <v>500</v>
      </c>
      <c r="D447" s="12" t="s">
        <v>93</v>
      </c>
      <c r="E447" s="22">
        <v>1821449</v>
      </c>
      <c r="F447" s="12" t="s">
        <v>514</v>
      </c>
      <c r="G447" s="10" t="s">
        <v>119</v>
      </c>
      <c r="H447" s="14" t="s">
        <v>120</v>
      </c>
      <c r="I447" s="10">
        <v>100</v>
      </c>
      <c r="J447" s="10">
        <v>100</v>
      </c>
      <c r="K447" s="15">
        <v>80</v>
      </c>
      <c r="L447" s="15">
        <f t="shared" si="14"/>
        <v>84</v>
      </c>
      <c r="M447" s="16" t="str">
        <f t="shared" si="13"/>
        <v>良好</v>
      </c>
      <c r="N447" s="12"/>
    </row>
    <row r="448" spans="1:14" s="9" customFormat="1" ht="18.75">
      <c r="A448" s="10">
        <v>444</v>
      </c>
      <c r="B448" s="11" t="s">
        <v>20</v>
      </c>
      <c r="C448" s="12" t="s">
        <v>500</v>
      </c>
      <c r="D448" s="12" t="s">
        <v>93</v>
      </c>
      <c r="E448" s="22">
        <v>1821449</v>
      </c>
      <c r="F448" s="12" t="s">
        <v>515</v>
      </c>
      <c r="G448" s="10" t="s">
        <v>119</v>
      </c>
      <c r="H448" s="14" t="s">
        <v>120</v>
      </c>
      <c r="I448" s="10">
        <v>100</v>
      </c>
      <c r="J448" s="14">
        <v>100</v>
      </c>
      <c r="K448" s="23">
        <v>80</v>
      </c>
      <c r="L448" s="15">
        <f t="shared" si="14"/>
        <v>84</v>
      </c>
      <c r="M448" s="16" t="str">
        <f t="shared" si="13"/>
        <v>良好</v>
      </c>
      <c r="N448" s="12"/>
    </row>
    <row r="449" spans="1:14" s="9" customFormat="1" ht="18.75">
      <c r="A449" s="10">
        <v>445</v>
      </c>
      <c r="B449" s="11" t="s">
        <v>20</v>
      </c>
      <c r="C449" s="12" t="s">
        <v>500</v>
      </c>
      <c r="D449" s="12" t="s">
        <v>93</v>
      </c>
      <c r="E449" s="22">
        <v>1821447</v>
      </c>
      <c r="F449" s="12" t="s">
        <v>516</v>
      </c>
      <c r="G449" s="10" t="s">
        <v>119</v>
      </c>
      <c r="H449" s="14" t="s">
        <v>120</v>
      </c>
      <c r="I449" s="10">
        <v>100</v>
      </c>
      <c r="J449" s="10">
        <v>100</v>
      </c>
      <c r="K449" s="15">
        <v>79.428571428571402</v>
      </c>
      <c r="L449" s="15">
        <f t="shared" si="14"/>
        <v>83.542857142857116</v>
      </c>
      <c r="M449" s="16" t="str">
        <f t="shared" si="13"/>
        <v>中等</v>
      </c>
      <c r="N449" s="12"/>
    </row>
    <row r="450" spans="1:14" s="9" customFormat="1" ht="18.75">
      <c r="A450" s="10">
        <v>446</v>
      </c>
      <c r="B450" s="11" t="s">
        <v>20</v>
      </c>
      <c r="C450" s="12" t="s">
        <v>500</v>
      </c>
      <c r="D450" s="12" t="s">
        <v>93</v>
      </c>
      <c r="E450" s="22">
        <v>1821446</v>
      </c>
      <c r="F450" s="12" t="s">
        <v>517</v>
      </c>
      <c r="G450" s="10" t="s">
        <v>119</v>
      </c>
      <c r="H450" s="14" t="s">
        <v>120</v>
      </c>
      <c r="I450" s="10">
        <v>100</v>
      </c>
      <c r="J450" s="14">
        <v>100</v>
      </c>
      <c r="K450" s="15">
        <v>80</v>
      </c>
      <c r="L450" s="15">
        <f t="shared" si="14"/>
        <v>84</v>
      </c>
      <c r="M450" s="16" t="str">
        <f t="shared" si="13"/>
        <v>良好</v>
      </c>
      <c r="N450" s="12"/>
    </row>
    <row r="451" spans="1:14" s="9" customFormat="1" ht="18.75">
      <c r="A451" s="10">
        <v>447</v>
      </c>
      <c r="B451" s="11" t="s">
        <v>20</v>
      </c>
      <c r="C451" s="12" t="s">
        <v>500</v>
      </c>
      <c r="D451" s="12" t="s">
        <v>93</v>
      </c>
      <c r="E451" s="22">
        <v>1821445</v>
      </c>
      <c r="F451" s="12" t="s">
        <v>518</v>
      </c>
      <c r="G451" s="10" t="s">
        <v>119</v>
      </c>
      <c r="H451" s="14" t="s">
        <v>120</v>
      </c>
      <c r="I451" s="10">
        <v>100</v>
      </c>
      <c r="J451" s="10">
        <v>100</v>
      </c>
      <c r="K451" s="15">
        <v>80</v>
      </c>
      <c r="L451" s="15">
        <f t="shared" si="14"/>
        <v>84</v>
      </c>
      <c r="M451" s="16" t="str">
        <f t="shared" si="13"/>
        <v>良好</v>
      </c>
      <c r="N451" s="12"/>
    </row>
    <row r="452" spans="1:14" s="9" customFormat="1" ht="18.75">
      <c r="A452" s="10">
        <v>448</v>
      </c>
      <c r="B452" s="11" t="s">
        <v>20</v>
      </c>
      <c r="C452" s="12" t="s">
        <v>500</v>
      </c>
      <c r="D452" s="12" t="s">
        <v>93</v>
      </c>
      <c r="E452" s="22">
        <v>1821444</v>
      </c>
      <c r="F452" s="12" t="s">
        <v>519</v>
      </c>
      <c r="G452" s="10" t="s">
        <v>119</v>
      </c>
      <c r="H452" s="14" t="s">
        <v>120</v>
      </c>
      <c r="I452" s="10">
        <v>100</v>
      </c>
      <c r="J452" s="14">
        <v>100</v>
      </c>
      <c r="K452" s="15">
        <v>80</v>
      </c>
      <c r="L452" s="15">
        <f t="shared" si="14"/>
        <v>84</v>
      </c>
      <c r="M452" s="16" t="str">
        <f t="shared" si="13"/>
        <v>良好</v>
      </c>
      <c r="N452" s="12"/>
    </row>
    <row r="453" spans="1:14" s="9" customFormat="1" ht="18.75">
      <c r="A453" s="10">
        <v>449</v>
      </c>
      <c r="B453" s="11" t="s">
        <v>20</v>
      </c>
      <c r="C453" s="12" t="s">
        <v>500</v>
      </c>
      <c r="D453" s="12" t="s">
        <v>93</v>
      </c>
      <c r="E453" s="22">
        <v>1821443</v>
      </c>
      <c r="F453" s="12" t="s">
        <v>520</v>
      </c>
      <c r="G453" s="10" t="s">
        <v>119</v>
      </c>
      <c r="H453" s="14" t="s">
        <v>120</v>
      </c>
      <c r="I453" s="10">
        <v>100</v>
      </c>
      <c r="J453" s="10">
        <v>100</v>
      </c>
      <c r="K453" s="15">
        <v>79.862857142857095</v>
      </c>
      <c r="L453" s="15">
        <f t="shared" si="14"/>
        <v>83.890285714285682</v>
      </c>
      <c r="M453" s="16" t="str">
        <f t="shared" ref="M453:M516" si="15">IF(L453&lt;60,"不及格",IF(L453&lt;80,"及格",IF(L453&lt;84,"中等",IF(L453=84,"良好",IF(L453&gt;84,"优秀")))))</f>
        <v>中等</v>
      </c>
      <c r="N453" s="12"/>
    </row>
    <row r="454" spans="1:14" s="9" customFormat="1" ht="18.75">
      <c r="A454" s="10">
        <v>450</v>
      </c>
      <c r="B454" s="11" t="s">
        <v>20</v>
      </c>
      <c r="C454" s="12" t="s">
        <v>521</v>
      </c>
      <c r="D454" s="12" t="s">
        <v>341</v>
      </c>
      <c r="E454" s="30">
        <v>1821872</v>
      </c>
      <c r="F454" s="12" t="s">
        <v>522</v>
      </c>
      <c r="G454" s="10" t="s">
        <v>171</v>
      </c>
      <c r="H454" s="10" t="s">
        <v>166</v>
      </c>
      <c r="I454" s="10"/>
      <c r="J454" s="14"/>
      <c r="K454" s="31" t="s">
        <v>523</v>
      </c>
      <c r="L454" s="15"/>
      <c r="M454" s="16" t="str">
        <f t="shared" si="15"/>
        <v>不及格</v>
      </c>
      <c r="N454" s="12"/>
    </row>
    <row r="455" spans="1:14" s="9" customFormat="1" ht="18.75">
      <c r="A455" s="10">
        <v>451</v>
      </c>
      <c r="B455" s="11" t="s">
        <v>20</v>
      </c>
      <c r="C455" s="12" t="s">
        <v>521</v>
      </c>
      <c r="D455" s="12" t="s">
        <v>341</v>
      </c>
      <c r="E455" s="30">
        <v>1821850</v>
      </c>
      <c r="F455" s="12" t="s">
        <v>524</v>
      </c>
      <c r="G455" s="10" t="s">
        <v>343</v>
      </c>
      <c r="H455" s="28" t="s">
        <v>166</v>
      </c>
      <c r="I455" s="10">
        <v>100</v>
      </c>
      <c r="J455" s="10">
        <v>100</v>
      </c>
      <c r="K455" s="15">
        <v>79.8857142857143</v>
      </c>
      <c r="L455" s="15">
        <f t="shared" ref="L455:L518" si="16">I455*10%+K455*80%+10%*J455</f>
        <v>83.908571428571435</v>
      </c>
      <c r="M455" s="16" t="str">
        <f t="shared" si="15"/>
        <v>中等</v>
      </c>
      <c r="N455" s="12"/>
    </row>
    <row r="456" spans="1:14" s="9" customFormat="1" ht="18.75">
      <c r="A456" s="10">
        <v>452</v>
      </c>
      <c r="B456" s="11" t="s">
        <v>20</v>
      </c>
      <c r="C456" s="12" t="s">
        <v>521</v>
      </c>
      <c r="D456" s="12" t="s">
        <v>341</v>
      </c>
      <c r="E456" s="30">
        <v>1821864</v>
      </c>
      <c r="F456" s="12" t="s">
        <v>525</v>
      </c>
      <c r="G456" s="10" t="s">
        <v>171</v>
      </c>
      <c r="H456" s="10" t="s">
        <v>166</v>
      </c>
      <c r="I456" s="10">
        <v>100</v>
      </c>
      <c r="J456" s="14">
        <v>100</v>
      </c>
      <c r="K456" s="15">
        <v>79.8857142857143</v>
      </c>
      <c r="L456" s="15">
        <f t="shared" si="16"/>
        <v>83.908571428571435</v>
      </c>
      <c r="M456" s="16" t="str">
        <f t="shared" si="15"/>
        <v>中等</v>
      </c>
      <c r="N456" s="12"/>
    </row>
    <row r="457" spans="1:14" s="9" customFormat="1" ht="18.75">
      <c r="A457" s="10">
        <v>453</v>
      </c>
      <c r="B457" s="11" t="s">
        <v>20</v>
      </c>
      <c r="C457" s="12" t="s">
        <v>521</v>
      </c>
      <c r="D457" s="12" t="s">
        <v>341</v>
      </c>
      <c r="E457" s="30">
        <v>1821881</v>
      </c>
      <c r="F457" s="12" t="s">
        <v>526</v>
      </c>
      <c r="G457" s="10" t="s">
        <v>171</v>
      </c>
      <c r="H457" s="10" t="s">
        <v>166</v>
      </c>
      <c r="I457" s="10">
        <v>100</v>
      </c>
      <c r="J457" s="10">
        <v>100</v>
      </c>
      <c r="K457" s="15">
        <v>80</v>
      </c>
      <c r="L457" s="15">
        <f t="shared" si="16"/>
        <v>84</v>
      </c>
      <c r="M457" s="16" t="str">
        <f t="shared" si="15"/>
        <v>良好</v>
      </c>
      <c r="N457" s="12"/>
    </row>
    <row r="458" spans="1:14" s="9" customFormat="1" ht="18.75">
      <c r="A458" s="10">
        <v>454</v>
      </c>
      <c r="B458" s="11" t="s">
        <v>20</v>
      </c>
      <c r="C458" s="12" t="s">
        <v>521</v>
      </c>
      <c r="D458" s="12" t="s">
        <v>341</v>
      </c>
      <c r="E458" s="30">
        <v>1821849</v>
      </c>
      <c r="F458" s="12" t="s">
        <v>527</v>
      </c>
      <c r="G458" s="10" t="s">
        <v>343</v>
      </c>
      <c r="H458" s="28" t="s">
        <v>166</v>
      </c>
      <c r="I458" s="10">
        <v>100</v>
      </c>
      <c r="J458" s="14">
        <v>100</v>
      </c>
      <c r="K458" s="15">
        <v>74.142857142857196</v>
      </c>
      <c r="L458" s="15">
        <f t="shared" si="16"/>
        <v>79.314285714285759</v>
      </c>
      <c r="M458" s="16" t="str">
        <f t="shared" si="15"/>
        <v>及格</v>
      </c>
      <c r="N458" s="12"/>
    </row>
    <row r="459" spans="1:14" s="9" customFormat="1" ht="18.75">
      <c r="A459" s="10">
        <v>455</v>
      </c>
      <c r="B459" s="11" t="s">
        <v>20</v>
      </c>
      <c r="C459" s="12" t="s">
        <v>521</v>
      </c>
      <c r="D459" s="12" t="s">
        <v>341</v>
      </c>
      <c r="E459" s="30">
        <v>1821858</v>
      </c>
      <c r="F459" s="12" t="s">
        <v>528</v>
      </c>
      <c r="G459" s="10" t="s">
        <v>171</v>
      </c>
      <c r="H459" s="10" t="s">
        <v>166</v>
      </c>
      <c r="I459" s="10">
        <v>100</v>
      </c>
      <c r="J459" s="10">
        <v>100</v>
      </c>
      <c r="K459" s="15">
        <v>79.742857142857105</v>
      </c>
      <c r="L459" s="15">
        <f t="shared" si="16"/>
        <v>83.794285714285678</v>
      </c>
      <c r="M459" s="16" t="str">
        <f t="shared" si="15"/>
        <v>中等</v>
      </c>
      <c r="N459" s="12"/>
    </row>
    <row r="460" spans="1:14" s="9" customFormat="1" ht="18.75">
      <c r="A460" s="10">
        <v>456</v>
      </c>
      <c r="B460" s="11" t="s">
        <v>20</v>
      </c>
      <c r="C460" s="12" t="s">
        <v>521</v>
      </c>
      <c r="D460" s="12" t="s">
        <v>341</v>
      </c>
      <c r="E460" s="30">
        <v>1821862</v>
      </c>
      <c r="F460" s="12" t="s">
        <v>529</v>
      </c>
      <c r="G460" s="10" t="s">
        <v>171</v>
      </c>
      <c r="H460" s="10" t="s">
        <v>166</v>
      </c>
      <c r="I460" s="10">
        <v>100</v>
      </c>
      <c r="J460" s="14">
        <v>100</v>
      </c>
      <c r="K460" s="15">
        <v>79.771428571428601</v>
      </c>
      <c r="L460" s="15">
        <f t="shared" si="16"/>
        <v>83.817142857142883</v>
      </c>
      <c r="M460" s="16" t="str">
        <f t="shared" si="15"/>
        <v>中等</v>
      </c>
      <c r="N460" s="12"/>
    </row>
    <row r="461" spans="1:14" s="9" customFormat="1" ht="18.75">
      <c r="A461" s="10">
        <v>457</v>
      </c>
      <c r="B461" s="11" t="s">
        <v>20</v>
      </c>
      <c r="C461" s="12" t="s">
        <v>521</v>
      </c>
      <c r="D461" s="12" t="s">
        <v>341</v>
      </c>
      <c r="E461" s="30">
        <v>1821873</v>
      </c>
      <c r="F461" s="12" t="s">
        <v>530</v>
      </c>
      <c r="G461" s="10" t="s">
        <v>171</v>
      </c>
      <c r="H461" s="10" t="s">
        <v>166</v>
      </c>
      <c r="I461" s="10">
        <v>100</v>
      </c>
      <c r="J461" s="10">
        <v>100</v>
      </c>
      <c r="K461" s="23">
        <v>80</v>
      </c>
      <c r="L461" s="15">
        <f t="shared" si="16"/>
        <v>84</v>
      </c>
      <c r="M461" s="16" t="str">
        <f t="shared" si="15"/>
        <v>良好</v>
      </c>
      <c r="N461" s="12"/>
    </row>
    <row r="462" spans="1:14" s="9" customFormat="1" ht="18.75">
      <c r="A462" s="10">
        <v>458</v>
      </c>
      <c r="B462" s="11" t="s">
        <v>20</v>
      </c>
      <c r="C462" s="12" t="s">
        <v>521</v>
      </c>
      <c r="D462" s="12" t="s">
        <v>341</v>
      </c>
      <c r="E462" s="30">
        <v>1821861</v>
      </c>
      <c r="F462" s="12" t="s">
        <v>531</v>
      </c>
      <c r="G462" s="10" t="s">
        <v>171</v>
      </c>
      <c r="H462" s="10" t="s">
        <v>166</v>
      </c>
      <c r="I462" s="10">
        <v>100</v>
      </c>
      <c r="J462" s="14">
        <v>100</v>
      </c>
      <c r="K462" s="15">
        <v>80</v>
      </c>
      <c r="L462" s="15">
        <f t="shared" si="16"/>
        <v>84</v>
      </c>
      <c r="M462" s="16" t="str">
        <f t="shared" si="15"/>
        <v>良好</v>
      </c>
      <c r="N462" s="12"/>
    </row>
    <row r="463" spans="1:14" s="9" customFormat="1" ht="18.75">
      <c r="A463" s="10">
        <v>459</v>
      </c>
      <c r="B463" s="11" t="s">
        <v>20</v>
      </c>
      <c r="C463" s="12" t="s">
        <v>521</v>
      </c>
      <c r="D463" s="12" t="s">
        <v>341</v>
      </c>
      <c r="E463" s="30">
        <v>1821868</v>
      </c>
      <c r="F463" s="12" t="s">
        <v>532</v>
      </c>
      <c r="G463" s="10" t="s">
        <v>171</v>
      </c>
      <c r="H463" s="10" t="s">
        <v>166</v>
      </c>
      <c r="I463" s="10">
        <v>100</v>
      </c>
      <c r="J463" s="10">
        <v>100</v>
      </c>
      <c r="K463" s="15">
        <v>79.542857142857102</v>
      </c>
      <c r="L463" s="15">
        <f t="shared" si="16"/>
        <v>83.634285714285681</v>
      </c>
      <c r="M463" s="16" t="str">
        <f t="shared" si="15"/>
        <v>中等</v>
      </c>
      <c r="N463" s="12"/>
    </row>
    <row r="464" spans="1:14" s="9" customFormat="1" ht="18.75">
      <c r="A464" s="10">
        <v>460</v>
      </c>
      <c r="B464" s="11" t="s">
        <v>20</v>
      </c>
      <c r="C464" s="12" t="s">
        <v>521</v>
      </c>
      <c r="D464" s="12" t="s">
        <v>341</v>
      </c>
      <c r="E464" s="30">
        <v>1821890</v>
      </c>
      <c r="F464" s="12" t="s">
        <v>533</v>
      </c>
      <c r="G464" s="10" t="s">
        <v>171</v>
      </c>
      <c r="H464" s="10" t="s">
        <v>166</v>
      </c>
      <c r="I464" s="10">
        <v>100</v>
      </c>
      <c r="J464" s="14">
        <v>100</v>
      </c>
      <c r="K464" s="15">
        <v>79.771428571428601</v>
      </c>
      <c r="L464" s="15">
        <f t="shared" si="16"/>
        <v>83.817142857142883</v>
      </c>
      <c r="M464" s="16" t="str">
        <f t="shared" si="15"/>
        <v>中等</v>
      </c>
      <c r="N464" s="12"/>
    </row>
    <row r="465" spans="1:14" s="9" customFormat="1" ht="18.75">
      <c r="A465" s="10">
        <v>461</v>
      </c>
      <c r="B465" s="11" t="s">
        <v>20</v>
      </c>
      <c r="C465" s="12" t="s">
        <v>521</v>
      </c>
      <c r="D465" s="12" t="s">
        <v>341</v>
      </c>
      <c r="E465" s="30">
        <v>1821853</v>
      </c>
      <c r="F465" s="12" t="s">
        <v>534</v>
      </c>
      <c r="G465" s="10" t="s">
        <v>343</v>
      </c>
      <c r="H465" s="28" t="s">
        <v>166</v>
      </c>
      <c r="I465" s="10">
        <v>100</v>
      </c>
      <c r="J465" s="10">
        <v>100</v>
      </c>
      <c r="K465" s="23">
        <v>79.771428571428601</v>
      </c>
      <c r="L465" s="15">
        <f t="shared" si="16"/>
        <v>83.817142857142883</v>
      </c>
      <c r="M465" s="16" t="str">
        <f t="shared" si="15"/>
        <v>中等</v>
      </c>
      <c r="N465" s="12"/>
    </row>
    <row r="466" spans="1:14" s="9" customFormat="1" ht="18.75">
      <c r="A466" s="10">
        <v>462</v>
      </c>
      <c r="B466" s="11" t="s">
        <v>20</v>
      </c>
      <c r="C466" s="12" t="s">
        <v>521</v>
      </c>
      <c r="D466" s="12" t="s">
        <v>341</v>
      </c>
      <c r="E466" s="30">
        <v>1821891</v>
      </c>
      <c r="F466" s="12" t="s">
        <v>535</v>
      </c>
      <c r="G466" s="10" t="s">
        <v>171</v>
      </c>
      <c r="H466" s="10" t="s">
        <v>166</v>
      </c>
      <c r="I466" s="10">
        <v>100</v>
      </c>
      <c r="J466" s="14">
        <v>100</v>
      </c>
      <c r="K466" s="23">
        <v>79.8857142857143</v>
      </c>
      <c r="L466" s="15">
        <f t="shared" si="16"/>
        <v>83.908571428571435</v>
      </c>
      <c r="M466" s="16" t="str">
        <f t="shared" si="15"/>
        <v>中等</v>
      </c>
      <c r="N466" s="12"/>
    </row>
    <row r="467" spans="1:14" s="9" customFormat="1" ht="18.75">
      <c r="A467" s="10">
        <v>463</v>
      </c>
      <c r="B467" s="11" t="s">
        <v>20</v>
      </c>
      <c r="C467" s="12" t="s">
        <v>521</v>
      </c>
      <c r="D467" s="12" t="s">
        <v>341</v>
      </c>
      <c r="E467" s="30">
        <v>1821874</v>
      </c>
      <c r="F467" s="12" t="s">
        <v>536</v>
      </c>
      <c r="G467" s="10" t="s">
        <v>171</v>
      </c>
      <c r="H467" s="10" t="s">
        <v>166</v>
      </c>
      <c r="I467" s="10">
        <v>100</v>
      </c>
      <c r="J467" s="10">
        <v>100</v>
      </c>
      <c r="K467" s="15">
        <v>79.542857142857102</v>
      </c>
      <c r="L467" s="15">
        <f t="shared" si="16"/>
        <v>83.634285714285681</v>
      </c>
      <c r="M467" s="16" t="str">
        <f t="shared" si="15"/>
        <v>中等</v>
      </c>
      <c r="N467" s="12"/>
    </row>
    <row r="468" spans="1:14" s="9" customFormat="1" ht="18.75">
      <c r="A468" s="10">
        <v>464</v>
      </c>
      <c r="B468" s="11" t="s">
        <v>20</v>
      </c>
      <c r="C468" s="12" t="s">
        <v>521</v>
      </c>
      <c r="D468" s="12" t="s">
        <v>341</v>
      </c>
      <c r="E468" s="30">
        <v>1821879</v>
      </c>
      <c r="F468" s="12" t="s">
        <v>537</v>
      </c>
      <c r="G468" s="10" t="s">
        <v>171</v>
      </c>
      <c r="H468" s="10" t="s">
        <v>166</v>
      </c>
      <c r="I468" s="10">
        <v>100</v>
      </c>
      <c r="J468" s="14">
        <v>100</v>
      </c>
      <c r="K468" s="23">
        <v>80</v>
      </c>
      <c r="L468" s="15">
        <f t="shared" si="16"/>
        <v>84</v>
      </c>
      <c r="M468" s="16" t="str">
        <f t="shared" si="15"/>
        <v>良好</v>
      </c>
      <c r="N468" s="12"/>
    </row>
    <row r="469" spans="1:14" s="9" customFormat="1" ht="18.75">
      <c r="A469" s="10">
        <v>465</v>
      </c>
      <c r="B469" s="11" t="s">
        <v>20</v>
      </c>
      <c r="C469" s="12" t="s">
        <v>521</v>
      </c>
      <c r="D469" s="12" t="s">
        <v>341</v>
      </c>
      <c r="E469" s="30">
        <v>1821884</v>
      </c>
      <c r="F469" s="12" t="s">
        <v>538</v>
      </c>
      <c r="G469" s="10" t="s">
        <v>171</v>
      </c>
      <c r="H469" s="10" t="s">
        <v>166</v>
      </c>
      <c r="I469" s="10">
        <v>100</v>
      </c>
      <c r="J469" s="10">
        <v>100</v>
      </c>
      <c r="K469" s="15">
        <v>79.8857142857143</v>
      </c>
      <c r="L469" s="15">
        <f t="shared" si="16"/>
        <v>83.908571428571435</v>
      </c>
      <c r="M469" s="16" t="str">
        <f t="shared" si="15"/>
        <v>中等</v>
      </c>
      <c r="N469" s="12"/>
    </row>
    <row r="470" spans="1:14" s="9" customFormat="1" ht="18.75">
      <c r="A470" s="10">
        <v>466</v>
      </c>
      <c r="B470" s="11" t="s">
        <v>20</v>
      </c>
      <c r="C470" s="12" t="s">
        <v>521</v>
      </c>
      <c r="D470" s="12" t="s">
        <v>341</v>
      </c>
      <c r="E470" s="30">
        <v>1821888</v>
      </c>
      <c r="F470" s="12" t="s">
        <v>539</v>
      </c>
      <c r="G470" s="10" t="s">
        <v>171</v>
      </c>
      <c r="H470" s="10" t="s">
        <v>166</v>
      </c>
      <c r="I470" s="10">
        <v>100</v>
      </c>
      <c r="J470" s="14">
        <v>100</v>
      </c>
      <c r="K470" s="15">
        <v>79.742857142857105</v>
      </c>
      <c r="L470" s="15">
        <f t="shared" si="16"/>
        <v>83.794285714285678</v>
      </c>
      <c r="M470" s="16" t="str">
        <f t="shared" si="15"/>
        <v>中等</v>
      </c>
      <c r="N470" s="12"/>
    </row>
    <row r="471" spans="1:14" s="9" customFormat="1" ht="18.75">
      <c r="A471" s="10">
        <v>467</v>
      </c>
      <c r="B471" s="11" t="s">
        <v>20</v>
      </c>
      <c r="C471" s="12" t="s">
        <v>521</v>
      </c>
      <c r="D471" s="12" t="s">
        <v>341</v>
      </c>
      <c r="E471" s="30">
        <v>1821893</v>
      </c>
      <c r="F471" s="12" t="s">
        <v>540</v>
      </c>
      <c r="G471" s="10" t="s">
        <v>171</v>
      </c>
      <c r="H471" s="10" t="s">
        <v>166</v>
      </c>
      <c r="I471" s="10">
        <v>100</v>
      </c>
      <c r="J471" s="10">
        <v>100</v>
      </c>
      <c r="K471" s="15">
        <v>80</v>
      </c>
      <c r="L471" s="15">
        <f t="shared" si="16"/>
        <v>84</v>
      </c>
      <c r="M471" s="16" t="str">
        <f t="shared" si="15"/>
        <v>良好</v>
      </c>
      <c r="N471" s="12"/>
    </row>
    <row r="472" spans="1:14" s="9" customFormat="1" ht="18.75">
      <c r="A472" s="10">
        <v>468</v>
      </c>
      <c r="B472" s="11" t="s">
        <v>20</v>
      </c>
      <c r="C472" s="12" t="s">
        <v>521</v>
      </c>
      <c r="D472" s="12" t="s">
        <v>341</v>
      </c>
      <c r="E472" s="30">
        <v>1821882</v>
      </c>
      <c r="F472" s="12" t="s">
        <v>541</v>
      </c>
      <c r="G472" s="10" t="s">
        <v>171</v>
      </c>
      <c r="H472" s="10" t="s">
        <v>166</v>
      </c>
      <c r="I472" s="10">
        <v>100</v>
      </c>
      <c r="J472" s="14">
        <v>100</v>
      </c>
      <c r="K472" s="15">
        <v>80</v>
      </c>
      <c r="L472" s="15">
        <f t="shared" si="16"/>
        <v>84</v>
      </c>
      <c r="M472" s="16" t="str">
        <f t="shared" si="15"/>
        <v>良好</v>
      </c>
      <c r="N472" s="12"/>
    </row>
    <row r="473" spans="1:14" s="9" customFormat="1" ht="18.75">
      <c r="A473" s="10">
        <v>469</v>
      </c>
      <c r="B473" s="11" t="s">
        <v>20</v>
      </c>
      <c r="C473" s="12" t="s">
        <v>521</v>
      </c>
      <c r="D473" s="12" t="s">
        <v>341</v>
      </c>
      <c r="E473" s="30">
        <v>1821876</v>
      </c>
      <c r="F473" s="12" t="s">
        <v>542</v>
      </c>
      <c r="G473" s="10" t="s">
        <v>171</v>
      </c>
      <c r="H473" s="10" t="s">
        <v>166</v>
      </c>
      <c r="I473" s="10">
        <v>100</v>
      </c>
      <c r="J473" s="10">
        <v>100</v>
      </c>
      <c r="K473" s="15">
        <v>78.742857142857105</v>
      </c>
      <c r="L473" s="15">
        <f t="shared" si="16"/>
        <v>82.994285714285695</v>
      </c>
      <c r="M473" s="16" t="str">
        <f t="shared" si="15"/>
        <v>中等</v>
      </c>
      <c r="N473" s="12"/>
    </row>
    <row r="474" spans="1:14" s="9" customFormat="1" ht="18.75">
      <c r="A474" s="10">
        <v>470</v>
      </c>
      <c r="B474" s="11" t="s">
        <v>20</v>
      </c>
      <c r="C474" s="12" t="s">
        <v>543</v>
      </c>
      <c r="D474" s="12" t="s">
        <v>93</v>
      </c>
      <c r="E474" s="13">
        <v>1821540</v>
      </c>
      <c r="F474" s="12" t="s">
        <v>544</v>
      </c>
      <c r="G474" s="10" t="s">
        <v>251</v>
      </c>
      <c r="H474" s="14" t="s">
        <v>120</v>
      </c>
      <c r="I474" s="10">
        <v>100</v>
      </c>
      <c r="J474" s="14">
        <v>100</v>
      </c>
      <c r="K474" s="23">
        <v>80</v>
      </c>
      <c r="L474" s="15">
        <f t="shared" si="16"/>
        <v>84</v>
      </c>
      <c r="M474" s="16" t="str">
        <f t="shared" si="15"/>
        <v>良好</v>
      </c>
      <c r="N474" s="12"/>
    </row>
    <row r="475" spans="1:14" s="9" customFormat="1" ht="18.75">
      <c r="A475" s="10">
        <v>471</v>
      </c>
      <c r="B475" s="11" t="s">
        <v>20</v>
      </c>
      <c r="C475" s="12" t="s">
        <v>543</v>
      </c>
      <c r="D475" s="12" t="s">
        <v>93</v>
      </c>
      <c r="E475" s="13">
        <v>1821550</v>
      </c>
      <c r="F475" s="12" t="s">
        <v>545</v>
      </c>
      <c r="G475" s="10" t="s">
        <v>251</v>
      </c>
      <c r="H475" s="14" t="s">
        <v>120</v>
      </c>
      <c r="I475" s="10">
        <v>100</v>
      </c>
      <c r="J475" s="10">
        <v>100</v>
      </c>
      <c r="K475" s="15">
        <v>78.571428571428598</v>
      </c>
      <c r="L475" s="15">
        <f t="shared" si="16"/>
        <v>82.85714285714289</v>
      </c>
      <c r="M475" s="16" t="str">
        <f t="shared" si="15"/>
        <v>中等</v>
      </c>
      <c r="N475" s="12"/>
    </row>
    <row r="476" spans="1:14" s="9" customFormat="1" ht="18.75">
      <c r="A476" s="10">
        <v>472</v>
      </c>
      <c r="B476" s="11" t="s">
        <v>20</v>
      </c>
      <c r="C476" s="12" t="s">
        <v>543</v>
      </c>
      <c r="D476" s="12" t="s">
        <v>93</v>
      </c>
      <c r="E476" s="13">
        <v>1821547</v>
      </c>
      <c r="F476" s="12" t="s">
        <v>546</v>
      </c>
      <c r="G476" s="10" t="s">
        <v>251</v>
      </c>
      <c r="H476" s="14" t="s">
        <v>120</v>
      </c>
      <c r="I476" s="10">
        <v>100</v>
      </c>
      <c r="J476" s="14">
        <v>100</v>
      </c>
      <c r="K476" s="15">
        <v>80</v>
      </c>
      <c r="L476" s="15">
        <f t="shared" si="16"/>
        <v>84</v>
      </c>
      <c r="M476" s="16" t="str">
        <f t="shared" si="15"/>
        <v>良好</v>
      </c>
      <c r="N476" s="12"/>
    </row>
    <row r="477" spans="1:14" s="9" customFormat="1" ht="18.75">
      <c r="A477" s="10">
        <v>473</v>
      </c>
      <c r="B477" s="11" t="s">
        <v>20</v>
      </c>
      <c r="C477" s="12" t="s">
        <v>543</v>
      </c>
      <c r="D477" s="12" t="s">
        <v>93</v>
      </c>
      <c r="E477" s="13">
        <v>1821552</v>
      </c>
      <c r="F477" s="12" t="s">
        <v>547</v>
      </c>
      <c r="G477" s="10" t="s">
        <v>251</v>
      </c>
      <c r="H477" s="14" t="s">
        <v>120</v>
      </c>
      <c r="I477" s="10">
        <v>100</v>
      </c>
      <c r="J477" s="10">
        <v>100</v>
      </c>
      <c r="K477" s="15">
        <v>79.485714285714295</v>
      </c>
      <c r="L477" s="15">
        <f t="shared" si="16"/>
        <v>83.588571428571441</v>
      </c>
      <c r="M477" s="16" t="str">
        <f t="shared" si="15"/>
        <v>中等</v>
      </c>
      <c r="N477" s="12"/>
    </row>
    <row r="478" spans="1:14" s="9" customFormat="1" ht="18.75">
      <c r="A478" s="10">
        <v>474</v>
      </c>
      <c r="B478" s="11" t="s">
        <v>20</v>
      </c>
      <c r="C478" s="12" t="s">
        <v>543</v>
      </c>
      <c r="D478" s="12" t="s">
        <v>93</v>
      </c>
      <c r="E478" s="13">
        <v>1821551</v>
      </c>
      <c r="F478" s="12" t="s">
        <v>548</v>
      </c>
      <c r="G478" s="10" t="s">
        <v>251</v>
      </c>
      <c r="H478" s="14" t="s">
        <v>120</v>
      </c>
      <c r="I478" s="10">
        <v>100</v>
      </c>
      <c r="J478" s="14">
        <v>100</v>
      </c>
      <c r="K478" s="15">
        <v>79.485714285714295</v>
      </c>
      <c r="L478" s="15">
        <f t="shared" si="16"/>
        <v>83.588571428571441</v>
      </c>
      <c r="M478" s="16" t="str">
        <f t="shared" si="15"/>
        <v>中等</v>
      </c>
      <c r="N478" s="12"/>
    </row>
    <row r="479" spans="1:14" s="9" customFormat="1" ht="18.75">
      <c r="A479" s="10">
        <v>475</v>
      </c>
      <c r="B479" s="11" t="s">
        <v>20</v>
      </c>
      <c r="C479" s="12" t="s">
        <v>543</v>
      </c>
      <c r="D479" s="12" t="s">
        <v>93</v>
      </c>
      <c r="E479" s="13">
        <v>1821549</v>
      </c>
      <c r="F479" s="12" t="s">
        <v>549</v>
      </c>
      <c r="G479" s="10" t="s">
        <v>251</v>
      </c>
      <c r="H479" s="14" t="s">
        <v>120</v>
      </c>
      <c r="I479" s="10">
        <v>100</v>
      </c>
      <c r="J479" s="10">
        <v>100</v>
      </c>
      <c r="K479" s="15">
        <v>80</v>
      </c>
      <c r="L479" s="15">
        <f t="shared" si="16"/>
        <v>84</v>
      </c>
      <c r="M479" s="16" t="str">
        <f t="shared" si="15"/>
        <v>良好</v>
      </c>
      <c r="N479" s="12"/>
    </row>
    <row r="480" spans="1:14" s="9" customFormat="1" ht="18.75">
      <c r="A480" s="10">
        <v>476</v>
      </c>
      <c r="B480" s="11" t="s">
        <v>20</v>
      </c>
      <c r="C480" s="12" t="s">
        <v>543</v>
      </c>
      <c r="D480" s="12" t="s">
        <v>93</v>
      </c>
      <c r="E480" s="13">
        <v>1821548</v>
      </c>
      <c r="F480" s="12" t="s">
        <v>550</v>
      </c>
      <c r="G480" s="10" t="s">
        <v>251</v>
      </c>
      <c r="H480" s="14" t="s">
        <v>120</v>
      </c>
      <c r="I480" s="10">
        <v>100</v>
      </c>
      <c r="J480" s="14">
        <v>100</v>
      </c>
      <c r="K480" s="15">
        <v>80</v>
      </c>
      <c r="L480" s="15">
        <f t="shared" si="16"/>
        <v>84</v>
      </c>
      <c r="M480" s="16" t="str">
        <f t="shared" si="15"/>
        <v>良好</v>
      </c>
      <c r="N480" s="12"/>
    </row>
    <row r="481" spans="1:14" s="9" customFormat="1" ht="18.75">
      <c r="A481" s="10">
        <v>477</v>
      </c>
      <c r="B481" s="11" t="s">
        <v>20</v>
      </c>
      <c r="C481" s="12" t="s">
        <v>543</v>
      </c>
      <c r="D481" s="12" t="s">
        <v>93</v>
      </c>
      <c r="E481" s="13">
        <v>1821543</v>
      </c>
      <c r="F481" s="12" t="s">
        <v>551</v>
      </c>
      <c r="G481" s="10" t="s">
        <v>251</v>
      </c>
      <c r="H481" s="14" t="s">
        <v>120</v>
      </c>
      <c r="I481" s="10">
        <v>100</v>
      </c>
      <c r="J481" s="10">
        <v>0</v>
      </c>
      <c r="K481" s="31">
        <v>50</v>
      </c>
      <c r="L481" s="15">
        <f t="shared" si="16"/>
        <v>50</v>
      </c>
      <c r="M481" s="16" t="str">
        <f t="shared" si="15"/>
        <v>不及格</v>
      </c>
      <c r="N481" s="12"/>
    </row>
    <row r="482" spans="1:14" s="9" customFormat="1" ht="18.75">
      <c r="A482" s="10">
        <v>478</v>
      </c>
      <c r="B482" s="11" t="s">
        <v>20</v>
      </c>
      <c r="C482" s="12" t="s">
        <v>543</v>
      </c>
      <c r="D482" s="12" t="s">
        <v>93</v>
      </c>
      <c r="E482" s="13">
        <v>1821541</v>
      </c>
      <c r="F482" s="12" t="s">
        <v>552</v>
      </c>
      <c r="G482" s="10" t="s">
        <v>251</v>
      </c>
      <c r="H482" s="14" t="s">
        <v>120</v>
      </c>
      <c r="I482" s="10">
        <v>100</v>
      </c>
      <c r="J482" s="14">
        <v>100</v>
      </c>
      <c r="K482" s="15">
        <v>80</v>
      </c>
      <c r="L482" s="15">
        <f t="shared" si="16"/>
        <v>84</v>
      </c>
      <c r="M482" s="16" t="str">
        <f t="shared" si="15"/>
        <v>良好</v>
      </c>
      <c r="N482" s="12"/>
    </row>
    <row r="483" spans="1:14" s="9" customFormat="1" ht="18.75">
      <c r="A483" s="10">
        <v>479</v>
      </c>
      <c r="B483" s="11" t="s">
        <v>20</v>
      </c>
      <c r="C483" s="12" t="s">
        <v>543</v>
      </c>
      <c r="D483" s="12" t="s">
        <v>93</v>
      </c>
      <c r="E483" s="13">
        <v>1821544</v>
      </c>
      <c r="F483" s="12" t="s">
        <v>553</v>
      </c>
      <c r="G483" s="10" t="s">
        <v>251</v>
      </c>
      <c r="H483" s="14" t="s">
        <v>120</v>
      </c>
      <c r="I483" s="10">
        <v>100</v>
      </c>
      <c r="J483" s="10">
        <v>100</v>
      </c>
      <c r="K483" s="15">
        <v>80</v>
      </c>
      <c r="L483" s="15">
        <f t="shared" si="16"/>
        <v>84</v>
      </c>
      <c r="M483" s="16" t="str">
        <f t="shared" si="15"/>
        <v>良好</v>
      </c>
      <c r="N483" s="12"/>
    </row>
    <row r="484" spans="1:14" s="9" customFormat="1" ht="18.75">
      <c r="A484" s="10">
        <v>480</v>
      </c>
      <c r="B484" s="11" t="s">
        <v>20</v>
      </c>
      <c r="C484" s="12" t="s">
        <v>543</v>
      </c>
      <c r="D484" s="12" t="s">
        <v>93</v>
      </c>
      <c r="E484" s="13">
        <v>1821546</v>
      </c>
      <c r="F484" s="12" t="s">
        <v>554</v>
      </c>
      <c r="G484" s="10" t="s">
        <v>251</v>
      </c>
      <c r="H484" s="14" t="s">
        <v>120</v>
      </c>
      <c r="I484" s="10">
        <v>100</v>
      </c>
      <c r="J484" s="14">
        <v>100</v>
      </c>
      <c r="K484" s="15">
        <v>80</v>
      </c>
      <c r="L484" s="15">
        <f t="shared" si="16"/>
        <v>84</v>
      </c>
      <c r="M484" s="16" t="str">
        <f t="shared" si="15"/>
        <v>良好</v>
      </c>
      <c r="N484" s="12"/>
    </row>
    <row r="485" spans="1:14" s="9" customFormat="1" ht="18.75">
      <c r="A485" s="10">
        <v>481</v>
      </c>
      <c r="B485" s="11" t="s">
        <v>20</v>
      </c>
      <c r="C485" s="12" t="s">
        <v>543</v>
      </c>
      <c r="D485" s="12" t="s">
        <v>93</v>
      </c>
      <c r="E485" s="13">
        <v>1821545</v>
      </c>
      <c r="F485" s="12" t="s">
        <v>555</v>
      </c>
      <c r="G485" s="10" t="s">
        <v>251</v>
      </c>
      <c r="H485" s="14" t="s">
        <v>120</v>
      </c>
      <c r="I485" s="10">
        <v>100</v>
      </c>
      <c r="J485" s="10">
        <v>100</v>
      </c>
      <c r="K485" s="23">
        <v>80</v>
      </c>
      <c r="L485" s="15">
        <f t="shared" si="16"/>
        <v>84</v>
      </c>
      <c r="M485" s="16" t="str">
        <f t="shared" si="15"/>
        <v>良好</v>
      </c>
      <c r="N485" s="12"/>
    </row>
    <row r="486" spans="1:14" s="9" customFormat="1" ht="18.75">
      <c r="A486" s="10">
        <v>482</v>
      </c>
      <c r="B486" s="11" t="s">
        <v>20</v>
      </c>
      <c r="C486" s="12" t="s">
        <v>543</v>
      </c>
      <c r="D486" s="12" t="s">
        <v>93</v>
      </c>
      <c r="E486" s="13">
        <v>1821536</v>
      </c>
      <c r="F486" s="12" t="s">
        <v>556</v>
      </c>
      <c r="G486" s="10" t="s">
        <v>251</v>
      </c>
      <c r="H486" s="14" t="s">
        <v>120</v>
      </c>
      <c r="I486" s="10">
        <v>100</v>
      </c>
      <c r="J486" s="14">
        <v>100</v>
      </c>
      <c r="K486" s="23">
        <v>79.771428571428601</v>
      </c>
      <c r="L486" s="15">
        <f t="shared" si="16"/>
        <v>83.817142857142883</v>
      </c>
      <c r="M486" s="16" t="str">
        <f t="shared" si="15"/>
        <v>中等</v>
      </c>
      <c r="N486" s="12"/>
    </row>
    <row r="487" spans="1:14" s="9" customFormat="1" ht="18.75">
      <c r="A487" s="10">
        <v>483</v>
      </c>
      <c r="B487" s="11" t="s">
        <v>20</v>
      </c>
      <c r="C487" s="12" t="s">
        <v>543</v>
      </c>
      <c r="D487" s="12" t="s">
        <v>93</v>
      </c>
      <c r="E487" s="13">
        <v>1821553</v>
      </c>
      <c r="F487" s="12" t="s">
        <v>557</v>
      </c>
      <c r="G487" s="10" t="s">
        <v>251</v>
      </c>
      <c r="H487" s="14" t="s">
        <v>120</v>
      </c>
      <c r="I487" s="10">
        <v>100</v>
      </c>
      <c r="J487" s="10">
        <v>100</v>
      </c>
      <c r="K487" s="15">
        <v>80</v>
      </c>
      <c r="L487" s="15">
        <f t="shared" si="16"/>
        <v>84</v>
      </c>
      <c r="M487" s="16" t="str">
        <f t="shared" si="15"/>
        <v>良好</v>
      </c>
      <c r="N487" s="12"/>
    </row>
    <row r="488" spans="1:14" s="9" customFormat="1" ht="18.75">
      <c r="A488" s="10">
        <v>484</v>
      </c>
      <c r="B488" s="11" t="s">
        <v>20</v>
      </c>
      <c r="C488" s="12" t="s">
        <v>543</v>
      </c>
      <c r="D488" s="12" t="s">
        <v>93</v>
      </c>
      <c r="E488" s="13">
        <v>1821539</v>
      </c>
      <c r="F488" s="12" t="s">
        <v>558</v>
      </c>
      <c r="G488" s="10" t="s">
        <v>251</v>
      </c>
      <c r="H488" s="14" t="s">
        <v>120</v>
      </c>
      <c r="I488" s="10">
        <v>100</v>
      </c>
      <c r="J488" s="14">
        <v>100</v>
      </c>
      <c r="K488" s="23">
        <v>80</v>
      </c>
      <c r="L488" s="15">
        <f t="shared" si="16"/>
        <v>84</v>
      </c>
      <c r="M488" s="16" t="str">
        <f t="shared" si="15"/>
        <v>良好</v>
      </c>
      <c r="N488" s="12"/>
    </row>
    <row r="489" spans="1:14" s="9" customFormat="1" ht="18.75">
      <c r="A489" s="10">
        <v>485</v>
      </c>
      <c r="B489" s="11" t="s">
        <v>20</v>
      </c>
      <c r="C489" s="12" t="s">
        <v>543</v>
      </c>
      <c r="D489" s="12" t="s">
        <v>93</v>
      </c>
      <c r="E489" s="13">
        <v>1821538</v>
      </c>
      <c r="F489" s="12" t="s">
        <v>559</v>
      </c>
      <c r="G489" s="10" t="s">
        <v>251</v>
      </c>
      <c r="H489" s="14" t="s">
        <v>120</v>
      </c>
      <c r="I489" s="10">
        <v>100</v>
      </c>
      <c r="J489" s="10">
        <v>100</v>
      </c>
      <c r="K489" s="15">
        <v>80</v>
      </c>
      <c r="L489" s="15">
        <f t="shared" si="16"/>
        <v>84</v>
      </c>
      <c r="M489" s="16" t="str">
        <f t="shared" si="15"/>
        <v>良好</v>
      </c>
      <c r="N489" s="12"/>
    </row>
    <row r="490" spans="1:14" s="9" customFormat="1" ht="18.75">
      <c r="A490" s="10">
        <v>486</v>
      </c>
      <c r="B490" s="11" t="s">
        <v>20</v>
      </c>
      <c r="C490" s="12" t="s">
        <v>543</v>
      </c>
      <c r="D490" s="12" t="s">
        <v>93</v>
      </c>
      <c r="E490" s="13">
        <v>1821537</v>
      </c>
      <c r="F490" s="12" t="s">
        <v>560</v>
      </c>
      <c r="G490" s="10" t="s">
        <v>251</v>
      </c>
      <c r="H490" s="14" t="s">
        <v>120</v>
      </c>
      <c r="I490" s="10">
        <v>100</v>
      </c>
      <c r="J490" s="14">
        <v>100</v>
      </c>
      <c r="K490" s="15">
        <v>79.828571428571394</v>
      </c>
      <c r="L490" s="15">
        <f t="shared" si="16"/>
        <v>83.862857142857109</v>
      </c>
      <c r="M490" s="16" t="str">
        <f t="shared" si="15"/>
        <v>中等</v>
      </c>
      <c r="N490" s="12"/>
    </row>
    <row r="491" spans="1:14" s="9" customFormat="1" ht="18.75">
      <c r="A491" s="10">
        <v>487</v>
      </c>
      <c r="B491" s="11" t="s">
        <v>20</v>
      </c>
      <c r="C491" s="12" t="s">
        <v>543</v>
      </c>
      <c r="D491" s="12" t="s">
        <v>93</v>
      </c>
      <c r="E491" s="13">
        <v>1821535</v>
      </c>
      <c r="F491" s="12" t="s">
        <v>561</v>
      </c>
      <c r="G491" s="10" t="s">
        <v>251</v>
      </c>
      <c r="H491" s="14" t="s">
        <v>120</v>
      </c>
      <c r="I491" s="10">
        <v>100</v>
      </c>
      <c r="J491" s="10">
        <v>100</v>
      </c>
      <c r="K491" s="15">
        <v>80</v>
      </c>
      <c r="L491" s="15">
        <f t="shared" si="16"/>
        <v>84</v>
      </c>
      <c r="M491" s="16" t="str">
        <f t="shared" si="15"/>
        <v>良好</v>
      </c>
      <c r="N491" s="12"/>
    </row>
    <row r="492" spans="1:14" s="9" customFormat="1" ht="18.75">
      <c r="A492" s="10">
        <v>488</v>
      </c>
      <c r="B492" s="11" t="s">
        <v>20</v>
      </c>
      <c r="C492" s="12" t="s">
        <v>543</v>
      </c>
      <c r="D492" s="12" t="s">
        <v>93</v>
      </c>
      <c r="E492" s="13">
        <v>1821586</v>
      </c>
      <c r="F492" s="12" t="s">
        <v>562</v>
      </c>
      <c r="G492" s="14" t="s">
        <v>95</v>
      </c>
      <c r="H492" s="14" t="s">
        <v>69</v>
      </c>
      <c r="I492" s="10">
        <v>100</v>
      </c>
      <c r="J492" s="14">
        <v>100</v>
      </c>
      <c r="K492" s="15">
        <v>79.828571428571394</v>
      </c>
      <c r="L492" s="15">
        <f t="shared" si="16"/>
        <v>83.862857142857109</v>
      </c>
      <c r="M492" s="16" t="str">
        <f t="shared" si="15"/>
        <v>中等</v>
      </c>
      <c r="N492" s="12"/>
    </row>
    <row r="493" spans="1:14" s="9" customFormat="1" ht="18.75">
      <c r="A493" s="10">
        <v>489</v>
      </c>
      <c r="B493" s="11" t="s">
        <v>20</v>
      </c>
      <c r="C493" s="12" t="s">
        <v>543</v>
      </c>
      <c r="D493" s="12" t="s">
        <v>93</v>
      </c>
      <c r="E493" s="13">
        <v>1821587</v>
      </c>
      <c r="F493" s="12" t="s">
        <v>563</v>
      </c>
      <c r="G493" s="14" t="s">
        <v>95</v>
      </c>
      <c r="H493" s="14" t="s">
        <v>69</v>
      </c>
      <c r="I493" s="10">
        <v>100</v>
      </c>
      <c r="J493" s="10">
        <v>100</v>
      </c>
      <c r="K493" s="15">
        <v>79.828571428571394</v>
      </c>
      <c r="L493" s="15">
        <f t="shared" si="16"/>
        <v>83.862857142857109</v>
      </c>
      <c r="M493" s="16" t="str">
        <f t="shared" si="15"/>
        <v>中等</v>
      </c>
      <c r="N493" s="12"/>
    </row>
    <row r="494" spans="1:14" s="9" customFormat="1" ht="18.75">
      <c r="A494" s="10">
        <v>490</v>
      </c>
      <c r="B494" s="11" t="s">
        <v>20</v>
      </c>
      <c r="C494" s="12" t="s">
        <v>564</v>
      </c>
      <c r="D494" s="12" t="s">
        <v>565</v>
      </c>
      <c r="E494" s="13">
        <v>1820760</v>
      </c>
      <c r="F494" s="12" t="s">
        <v>566</v>
      </c>
      <c r="G494" s="10" t="s">
        <v>31</v>
      </c>
      <c r="H494" s="10" t="s">
        <v>25</v>
      </c>
      <c r="I494" s="10">
        <v>100</v>
      </c>
      <c r="J494" s="14">
        <v>100</v>
      </c>
      <c r="K494" s="23">
        <v>75.142857142857196</v>
      </c>
      <c r="L494" s="15">
        <f t="shared" si="16"/>
        <v>80.114285714285757</v>
      </c>
      <c r="M494" s="16" t="str">
        <f t="shared" si="15"/>
        <v>中等</v>
      </c>
      <c r="N494" s="12"/>
    </row>
    <row r="495" spans="1:14" s="9" customFormat="1" ht="18.75">
      <c r="A495" s="10">
        <v>491</v>
      </c>
      <c r="B495" s="11" t="s">
        <v>20</v>
      </c>
      <c r="C495" s="12" t="s">
        <v>564</v>
      </c>
      <c r="D495" s="12" t="s">
        <v>565</v>
      </c>
      <c r="E495" s="13">
        <v>1820765</v>
      </c>
      <c r="F495" s="12" t="s">
        <v>567</v>
      </c>
      <c r="G495" s="10" t="s">
        <v>31</v>
      </c>
      <c r="H495" s="10" t="s">
        <v>25</v>
      </c>
      <c r="I495" s="10">
        <v>100</v>
      </c>
      <c r="J495" s="10">
        <v>100</v>
      </c>
      <c r="K495" s="15">
        <v>76.685714285714297</v>
      </c>
      <c r="L495" s="15">
        <f t="shared" si="16"/>
        <v>81.348571428571432</v>
      </c>
      <c r="M495" s="16" t="str">
        <f t="shared" si="15"/>
        <v>中等</v>
      </c>
      <c r="N495" s="12"/>
    </row>
    <row r="496" spans="1:14" s="9" customFormat="1" ht="18.75">
      <c r="A496" s="10">
        <v>492</v>
      </c>
      <c r="B496" s="11" t="s">
        <v>20</v>
      </c>
      <c r="C496" s="12" t="s">
        <v>564</v>
      </c>
      <c r="D496" s="12" t="s">
        <v>565</v>
      </c>
      <c r="E496" s="13">
        <v>1820791</v>
      </c>
      <c r="F496" s="12" t="s">
        <v>568</v>
      </c>
      <c r="G496" s="10" t="s">
        <v>31</v>
      </c>
      <c r="H496" s="10" t="s">
        <v>25</v>
      </c>
      <c r="I496" s="10">
        <v>100</v>
      </c>
      <c r="J496" s="14">
        <v>100</v>
      </c>
      <c r="K496" s="15">
        <v>73.428571428571402</v>
      </c>
      <c r="L496" s="15">
        <f t="shared" si="16"/>
        <v>78.742857142857133</v>
      </c>
      <c r="M496" s="16" t="str">
        <f t="shared" si="15"/>
        <v>及格</v>
      </c>
      <c r="N496" s="12"/>
    </row>
    <row r="497" spans="1:14" s="9" customFormat="1" ht="18.75">
      <c r="A497" s="10">
        <v>493</v>
      </c>
      <c r="B497" s="11" t="s">
        <v>20</v>
      </c>
      <c r="C497" s="12" t="s">
        <v>564</v>
      </c>
      <c r="D497" s="12" t="s">
        <v>565</v>
      </c>
      <c r="E497" s="13">
        <v>1820792</v>
      </c>
      <c r="F497" s="12" t="s">
        <v>569</v>
      </c>
      <c r="G497" s="10" t="s">
        <v>31</v>
      </c>
      <c r="H497" s="10" t="s">
        <v>25</v>
      </c>
      <c r="I497" s="10">
        <v>100</v>
      </c>
      <c r="J497" s="10">
        <v>100</v>
      </c>
      <c r="K497" s="15">
        <v>76.742857142857105</v>
      </c>
      <c r="L497" s="15">
        <f t="shared" si="16"/>
        <v>81.394285714285687</v>
      </c>
      <c r="M497" s="16" t="str">
        <f t="shared" si="15"/>
        <v>中等</v>
      </c>
      <c r="N497" s="12"/>
    </row>
    <row r="498" spans="1:14" s="9" customFormat="1" ht="18.75">
      <c r="A498" s="10">
        <v>494</v>
      </c>
      <c r="B498" s="11" t="s">
        <v>20</v>
      </c>
      <c r="C498" s="12" t="s">
        <v>564</v>
      </c>
      <c r="D498" s="12" t="s">
        <v>565</v>
      </c>
      <c r="E498" s="13">
        <v>1820762</v>
      </c>
      <c r="F498" s="12" t="s">
        <v>570</v>
      </c>
      <c r="G498" s="10" t="s">
        <v>31</v>
      </c>
      <c r="H498" s="10" t="s">
        <v>25</v>
      </c>
      <c r="I498" s="10">
        <v>100</v>
      </c>
      <c r="J498" s="14">
        <v>100</v>
      </c>
      <c r="K498" s="15">
        <v>78.571428571428598</v>
      </c>
      <c r="L498" s="15">
        <f t="shared" si="16"/>
        <v>82.85714285714289</v>
      </c>
      <c r="M498" s="16" t="str">
        <f t="shared" si="15"/>
        <v>中等</v>
      </c>
      <c r="N498" s="12"/>
    </row>
    <row r="499" spans="1:14" s="9" customFormat="1" ht="18.75">
      <c r="A499" s="10">
        <v>495</v>
      </c>
      <c r="B499" s="11" t="s">
        <v>20</v>
      </c>
      <c r="C499" s="12" t="s">
        <v>564</v>
      </c>
      <c r="D499" s="12" t="s">
        <v>565</v>
      </c>
      <c r="E499" s="13">
        <v>1820782</v>
      </c>
      <c r="F499" s="12" t="s">
        <v>571</v>
      </c>
      <c r="G499" s="10" t="s">
        <v>31</v>
      </c>
      <c r="H499" s="10" t="s">
        <v>25</v>
      </c>
      <c r="I499" s="10">
        <v>100</v>
      </c>
      <c r="J499" s="10">
        <v>100</v>
      </c>
      <c r="K499" s="15">
        <v>79.428571428571402</v>
      </c>
      <c r="L499" s="15">
        <f t="shared" si="16"/>
        <v>83.542857142857116</v>
      </c>
      <c r="M499" s="16" t="str">
        <f t="shared" si="15"/>
        <v>中等</v>
      </c>
      <c r="N499" s="12"/>
    </row>
    <row r="500" spans="1:14" s="9" customFormat="1" ht="18.75">
      <c r="A500" s="10">
        <v>496</v>
      </c>
      <c r="B500" s="11" t="s">
        <v>20</v>
      </c>
      <c r="C500" s="12" t="s">
        <v>564</v>
      </c>
      <c r="D500" s="12" t="s">
        <v>565</v>
      </c>
      <c r="E500" s="13">
        <v>1820757</v>
      </c>
      <c r="F500" s="12" t="s">
        <v>572</v>
      </c>
      <c r="G500" s="10" t="s">
        <v>31</v>
      </c>
      <c r="H500" s="10" t="s">
        <v>25</v>
      </c>
      <c r="I500" s="10">
        <v>100</v>
      </c>
      <c r="J500" s="14">
        <v>100</v>
      </c>
      <c r="K500" s="15">
        <v>72.742857142857105</v>
      </c>
      <c r="L500" s="15">
        <f t="shared" si="16"/>
        <v>78.194285714285684</v>
      </c>
      <c r="M500" s="16" t="str">
        <f t="shared" si="15"/>
        <v>及格</v>
      </c>
      <c r="N500" s="12"/>
    </row>
    <row r="501" spans="1:14" s="9" customFormat="1" ht="18.75">
      <c r="A501" s="10">
        <v>497</v>
      </c>
      <c r="B501" s="11" t="s">
        <v>20</v>
      </c>
      <c r="C501" s="12" t="s">
        <v>564</v>
      </c>
      <c r="D501" s="12" t="s">
        <v>565</v>
      </c>
      <c r="E501" s="13">
        <v>1820773</v>
      </c>
      <c r="F501" s="12" t="s">
        <v>573</v>
      </c>
      <c r="G501" s="10" t="s">
        <v>31</v>
      </c>
      <c r="H501" s="10" t="s">
        <v>25</v>
      </c>
      <c r="I501" s="10">
        <v>100</v>
      </c>
      <c r="J501" s="10">
        <v>100</v>
      </c>
      <c r="K501" s="23">
        <v>73.085714285714303</v>
      </c>
      <c r="L501" s="15">
        <f t="shared" si="16"/>
        <v>78.468571428571437</v>
      </c>
      <c r="M501" s="16" t="str">
        <f t="shared" si="15"/>
        <v>及格</v>
      </c>
      <c r="N501" s="12"/>
    </row>
    <row r="502" spans="1:14" s="9" customFormat="1" ht="18.75">
      <c r="A502" s="10">
        <v>498</v>
      </c>
      <c r="B502" s="11" t="s">
        <v>20</v>
      </c>
      <c r="C502" s="12" t="s">
        <v>564</v>
      </c>
      <c r="D502" s="12" t="s">
        <v>565</v>
      </c>
      <c r="E502" s="13">
        <v>1820758</v>
      </c>
      <c r="F502" s="12" t="s">
        <v>574</v>
      </c>
      <c r="G502" s="10" t="s">
        <v>31</v>
      </c>
      <c r="H502" s="10" t="s">
        <v>25</v>
      </c>
      <c r="I502" s="10">
        <v>100</v>
      </c>
      <c r="J502" s="14">
        <v>100</v>
      </c>
      <c r="K502" s="15">
        <v>74.685714285714297</v>
      </c>
      <c r="L502" s="15">
        <f t="shared" si="16"/>
        <v>79.748571428571438</v>
      </c>
      <c r="M502" s="16" t="str">
        <f t="shared" si="15"/>
        <v>及格</v>
      </c>
      <c r="N502" s="12"/>
    </row>
    <row r="503" spans="1:14" s="9" customFormat="1" ht="18.75">
      <c r="A503" s="10">
        <v>499</v>
      </c>
      <c r="B503" s="11" t="s">
        <v>20</v>
      </c>
      <c r="C503" s="12" t="s">
        <v>564</v>
      </c>
      <c r="D503" s="12" t="s">
        <v>565</v>
      </c>
      <c r="E503" s="13">
        <v>1820766</v>
      </c>
      <c r="F503" s="12" t="s">
        <v>575</v>
      </c>
      <c r="G503" s="10" t="s">
        <v>31</v>
      </c>
      <c r="H503" s="10" t="s">
        <v>25</v>
      </c>
      <c r="I503" s="10">
        <v>100</v>
      </c>
      <c r="J503" s="10">
        <v>100</v>
      </c>
      <c r="K503" s="15">
        <v>76.514285714285705</v>
      </c>
      <c r="L503" s="15">
        <f t="shared" si="16"/>
        <v>81.21142857142857</v>
      </c>
      <c r="M503" s="16" t="str">
        <f t="shared" si="15"/>
        <v>中等</v>
      </c>
      <c r="N503" s="12"/>
    </row>
    <row r="504" spans="1:14" s="9" customFormat="1" ht="18.75">
      <c r="A504" s="10">
        <v>500</v>
      </c>
      <c r="B504" s="11" t="s">
        <v>20</v>
      </c>
      <c r="C504" s="12" t="s">
        <v>564</v>
      </c>
      <c r="D504" s="12" t="s">
        <v>565</v>
      </c>
      <c r="E504" s="13">
        <v>1820767</v>
      </c>
      <c r="F504" s="12" t="s">
        <v>576</v>
      </c>
      <c r="G504" s="10" t="s">
        <v>31</v>
      </c>
      <c r="H504" s="10" t="s">
        <v>25</v>
      </c>
      <c r="I504" s="10">
        <v>100</v>
      </c>
      <c r="J504" s="14">
        <v>100</v>
      </c>
      <c r="K504" s="15">
        <v>78.8</v>
      </c>
      <c r="L504" s="15">
        <f t="shared" si="16"/>
        <v>83.039999999999992</v>
      </c>
      <c r="M504" s="16" t="str">
        <f t="shared" si="15"/>
        <v>中等</v>
      </c>
      <c r="N504" s="12"/>
    </row>
    <row r="505" spans="1:14" s="9" customFormat="1" ht="18.75">
      <c r="A505" s="10">
        <v>501</v>
      </c>
      <c r="B505" s="11" t="s">
        <v>20</v>
      </c>
      <c r="C505" s="12" t="s">
        <v>564</v>
      </c>
      <c r="D505" s="12" t="s">
        <v>565</v>
      </c>
      <c r="E505" s="13">
        <v>1820785</v>
      </c>
      <c r="F505" s="12" t="s">
        <v>577</v>
      </c>
      <c r="G505" s="10" t="s">
        <v>31</v>
      </c>
      <c r="H505" s="10" t="s">
        <v>25</v>
      </c>
      <c r="I505" s="10">
        <v>100</v>
      </c>
      <c r="J505" s="10">
        <v>100</v>
      </c>
      <c r="K505" s="23">
        <v>74.457142857142898</v>
      </c>
      <c r="L505" s="15">
        <f t="shared" si="16"/>
        <v>79.565714285714321</v>
      </c>
      <c r="M505" s="16" t="str">
        <f t="shared" si="15"/>
        <v>及格</v>
      </c>
      <c r="N505" s="12"/>
    </row>
    <row r="506" spans="1:14" s="9" customFormat="1" ht="18.75">
      <c r="A506" s="10">
        <v>502</v>
      </c>
      <c r="B506" s="11" t="s">
        <v>20</v>
      </c>
      <c r="C506" s="12" t="s">
        <v>564</v>
      </c>
      <c r="D506" s="12" t="s">
        <v>565</v>
      </c>
      <c r="E506" s="13">
        <v>1820784</v>
      </c>
      <c r="F506" s="12" t="s">
        <v>578</v>
      </c>
      <c r="G506" s="10" t="s">
        <v>31</v>
      </c>
      <c r="H506" s="10" t="s">
        <v>25</v>
      </c>
      <c r="I506" s="10">
        <v>100</v>
      </c>
      <c r="J506" s="14">
        <v>100</v>
      </c>
      <c r="K506" s="23">
        <v>75.085714285714303</v>
      </c>
      <c r="L506" s="15">
        <f t="shared" si="16"/>
        <v>80.068571428571445</v>
      </c>
      <c r="M506" s="16" t="str">
        <f t="shared" si="15"/>
        <v>中等</v>
      </c>
      <c r="N506" s="12"/>
    </row>
    <row r="507" spans="1:14" s="9" customFormat="1" ht="18.75">
      <c r="A507" s="10">
        <v>503</v>
      </c>
      <c r="B507" s="11" t="s">
        <v>20</v>
      </c>
      <c r="C507" s="12" t="s">
        <v>564</v>
      </c>
      <c r="D507" s="12" t="s">
        <v>565</v>
      </c>
      <c r="E507" s="13">
        <v>1820754</v>
      </c>
      <c r="F507" s="12" t="s">
        <v>579</v>
      </c>
      <c r="G507" s="10" t="s">
        <v>31</v>
      </c>
      <c r="H507" s="10" t="s">
        <v>25</v>
      </c>
      <c r="I507" s="10">
        <v>100</v>
      </c>
      <c r="J507" s="10">
        <v>100</v>
      </c>
      <c r="K507" s="15">
        <v>78.8</v>
      </c>
      <c r="L507" s="15">
        <f t="shared" si="16"/>
        <v>83.039999999999992</v>
      </c>
      <c r="M507" s="16" t="str">
        <f t="shared" si="15"/>
        <v>中等</v>
      </c>
      <c r="N507" s="12"/>
    </row>
    <row r="508" spans="1:14" s="9" customFormat="1" ht="18.75">
      <c r="A508" s="10">
        <v>504</v>
      </c>
      <c r="B508" s="11" t="s">
        <v>20</v>
      </c>
      <c r="C508" s="12" t="s">
        <v>564</v>
      </c>
      <c r="D508" s="12" t="s">
        <v>565</v>
      </c>
      <c r="E508" s="13">
        <v>1820772</v>
      </c>
      <c r="F508" s="12" t="s">
        <v>580</v>
      </c>
      <c r="G508" s="10" t="s">
        <v>31</v>
      </c>
      <c r="H508" s="10" t="s">
        <v>25</v>
      </c>
      <c r="I508" s="10">
        <v>100</v>
      </c>
      <c r="J508" s="14">
        <v>100</v>
      </c>
      <c r="K508" s="23">
        <v>76.285714285714306</v>
      </c>
      <c r="L508" s="15">
        <f t="shared" si="16"/>
        <v>81.028571428571439</v>
      </c>
      <c r="M508" s="16" t="str">
        <f t="shared" si="15"/>
        <v>中等</v>
      </c>
      <c r="N508" s="12"/>
    </row>
    <row r="509" spans="1:14" s="9" customFormat="1" ht="18.75">
      <c r="A509" s="10">
        <v>505</v>
      </c>
      <c r="B509" s="11" t="s">
        <v>20</v>
      </c>
      <c r="C509" s="12" t="s">
        <v>564</v>
      </c>
      <c r="D509" s="12" t="s">
        <v>565</v>
      </c>
      <c r="E509" s="13">
        <v>1820769</v>
      </c>
      <c r="F509" s="12" t="s">
        <v>581</v>
      </c>
      <c r="G509" s="10" t="s">
        <v>31</v>
      </c>
      <c r="H509" s="10" t="s">
        <v>25</v>
      </c>
      <c r="I509" s="10">
        <v>100</v>
      </c>
      <c r="J509" s="10">
        <v>100</v>
      </c>
      <c r="K509" s="15">
        <v>80</v>
      </c>
      <c r="L509" s="15">
        <f t="shared" si="16"/>
        <v>84</v>
      </c>
      <c r="M509" s="16" t="str">
        <f t="shared" si="15"/>
        <v>良好</v>
      </c>
      <c r="N509" s="12"/>
    </row>
    <row r="510" spans="1:14" s="9" customFormat="1" ht="18.75">
      <c r="A510" s="10">
        <v>506</v>
      </c>
      <c r="B510" s="11" t="s">
        <v>20</v>
      </c>
      <c r="C510" s="12" t="s">
        <v>564</v>
      </c>
      <c r="D510" s="12" t="s">
        <v>565</v>
      </c>
      <c r="E510" s="13">
        <v>1820763</v>
      </c>
      <c r="F510" s="12" t="s">
        <v>582</v>
      </c>
      <c r="G510" s="10" t="s">
        <v>31</v>
      </c>
      <c r="H510" s="10" t="s">
        <v>25</v>
      </c>
      <c r="I510" s="10">
        <v>100</v>
      </c>
      <c r="J510" s="14">
        <v>100</v>
      </c>
      <c r="K510" s="15">
        <v>80</v>
      </c>
      <c r="L510" s="15">
        <f t="shared" si="16"/>
        <v>84</v>
      </c>
      <c r="M510" s="16" t="str">
        <f t="shared" si="15"/>
        <v>良好</v>
      </c>
      <c r="N510" s="12"/>
    </row>
    <row r="511" spans="1:14" s="9" customFormat="1" ht="18.75">
      <c r="A511" s="10">
        <v>507</v>
      </c>
      <c r="B511" s="11" t="s">
        <v>20</v>
      </c>
      <c r="C511" s="12" t="s">
        <v>564</v>
      </c>
      <c r="D511" s="12" t="s">
        <v>565</v>
      </c>
      <c r="E511" s="13">
        <v>1820776</v>
      </c>
      <c r="F511" s="12" t="s">
        <v>583</v>
      </c>
      <c r="G511" s="10" t="s">
        <v>31</v>
      </c>
      <c r="H511" s="10" t="s">
        <v>25</v>
      </c>
      <c r="I511" s="10">
        <v>100</v>
      </c>
      <c r="J511" s="10">
        <v>100</v>
      </c>
      <c r="K511" s="15">
        <v>65.257142857142895</v>
      </c>
      <c r="L511" s="15">
        <f t="shared" si="16"/>
        <v>72.205714285714322</v>
      </c>
      <c r="M511" s="16" t="str">
        <f t="shared" si="15"/>
        <v>及格</v>
      </c>
      <c r="N511" s="12"/>
    </row>
    <row r="512" spans="1:14" s="9" customFormat="1" ht="18.75">
      <c r="A512" s="10">
        <v>508</v>
      </c>
      <c r="B512" s="11" t="s">
        <v>20</v>
      </c>
      <c r="C512" s="12" t="s">
        <v>564</v>
      </c>
      <c r="D512" s="12" t="s">
        <v>565</v>
      </c>
      <c r="E512" s="13">
        <v>1820774</v>
      </c>
      <c r="F512" s="12" t="s">
        <v>584</v>
      </c>
      <c r="G512" s="10" t="s">
        <v>31</v>
      </c>
      <c r="H512" s="10" t="s">
        <v>25</v>
      </c>
      <c r="I512" s="10">
        <v>100</v>
      </c>
      <c r="J512" s="14">
        <v>100</v>
      </c>
      <c r="K512" s="15">
        <v>69.485714285714295</v>
      </c>
      <c r="L512" s="15">
        <f t="shared" si="16"/>
        <v>75.588571428571441</v>
      </c>
      <c r="M512" s="16" t="str">
        <f t="shared" si="15"/>
        <v>及格</v>
      </c>
      <c r="N512" s="12"/>
    </row>
    <row r="513" spans="1:14" s="9" customFormat="1" ht="18.75">
      <c r="A513" s="10">
        <v>509</v>
      </c>
      <c r="B513" s="11" t="s">
        <v>20</v>
      </c>
      <c r="C513" s="12" t="s">
        <v>564</v>
      </c>
      <c r="D513" s="12" t="s">
        <v>565</v>
      </c>
      <c r="E513" s="13">
        <v>1820777</v>
      </c>
      <c r="F513" s="12" t="s">
        <v>585</v>
      </c>
      <c r="G513" s="10" t="s">
        <v>31</v>
      </c>
      <c r="H513" s="10" t="s">
        <v>25</v>
      </c>
      <c r="I513" s="10">
        <v>100</v>
      </c>
      <c r="J513" s="10">
        <v>100</v>
      </c>
      <c r="K513" s="15">
        <v>72.057142857142907</v>
      </c>
      <c r="L513" s="15">
        <f t="shared" si="16"/>
        <v>77.64571428571432</v>
      </c>
      <c r="M513" s="16" t="str">
        <f t="shared" si="15"/>
        <v>及格</v>
      </c>
      <c r="N513" s="12"/>
    </row>
    <row r="514" spans="1:14" s="9" customFormat="1" ht="18.75">
      <c r="A514" s="10">
        <v>510</v>
      </c>
      <c r="B514" s="11" t="s">
        <v>20</v>
      </c>
      <c r="C514" s="12" t="s">
        <v>586</v>
      </c>
      <c r="D514" s="12" t="s">
        <v>587</v>
      </c>
      <c r="E514" s="13">
        <v>1820843</v>
      </c>
      <c r="F514" s="12" t="s">
        <v>588</v>
      </c>
      <c r="G514" s="10" t="s">
        <v>283</v>
      </c>
      <c r="H514" s="10" t="s">
        <v>166</v>
      </c>
      <c r="I514" s="10">
        <v>100</v>
      </c>
      <c r="J514" s="14">
        <v>100</v>
      </c>
      <c r="K514" s="23">
        <v>78.457142857142898</v>
      </c>
      <c r="L514" s="15">
        <f t="shared" si="16"/>
        <v>82.765714285714324</v>
      </c>
      <c r="M514" s="16" t="str">
        <f t="shared" si="15"/>
        <v>中等</v>
      </c>
      <c r="N514" s="12"/>
    </row>
    <row r="515" spans="1:14" s="9" customFormat="1" ht="18.75">
      <c r="A515" s="10">
        <v>511</v>
      </c>
      <c r="B515" s="11" t="s">
        <v>20</v>
      </c>
      <c r="C515" s="12" t="s">
        <v>586</v>
      </c>
      <c r="D515" s="12" t="s">
        <v>587</v>
      </c>
      <c r="E515" s="13">
        <v>1820844</v>
      </c>
      <c r="F515" s="12" t="s">
        <v>589</v>
      </c>
      <c r="G515" s="10" t="s">
        <v>283</v>
      </c>
      <c r="H515" s="10" t="s">
        <v>166</v>
      </c>
      <c r="I515" s="10">
        <v>100</v>
      </c>
      <c r="J515" s="10">
        <v>100</v>
      </c>
      <c r="K515" s="15">
        <v>80</v>
      </c>
      <c r="L515" s="15">
        <f t="shared" si="16"/>
        <v>84</v>
      </c>
      <c r="M515" s="16" t="str">
        <f t="shared" si="15"/>
        <v>良好</v>
      </c>
      <c r="N515" s="12"/>
    </row>
    <row r="516" spans="1:14" s="9" customFormat="1" ht="18.75">
      <c r="A516" s="10">
        <v>512</v>
      </c>
      <c r="B516" s="11" t="s">
        <v>20</v>
      </c>
      <c r="C516" s="12" t="s">
        <v>586</v>
      </c>
      <c r="D516" s="12" t="s">
        <v>587</v>
      </c>
      <c r="E516" s="13">
        <v>1820845</v>
      </c>
      <c r="F516" s="12" t="s">
        <v>590</v>
      </c>
      <c r="G516" s="10" t="s">
        <v>283</v>
      </c>
      <c r="H516" s="10" t="s">
        <v>166</v>
      </c>
      <c r="I516" s="10">
        <v>100</v>
      </c>
      <c r="J516" s="14">
        <v>100</v>
      </c>
      <c r="K516" s="15">
        <v>79.7525714285714</v>
      </c>
      <c r="L516" s="15">
        <f t="shared" si="16"/>
        <v>83.802057142857123</v>
      </c>
      <c r="M516" s="16" t="str">
        <f t="shared" si="15"/>
        <v>中等</v>
      </c>
      <c r="N516" s="12"/>
    </row>
    <row r="517" spans="1:14" s="9" customFormat="1" ht="18.75">
      <c r="A517" s="10">
        <v>513</v>
      </c>
      <c r="B517" s="11" t="s">
        <v>20</v>
      </c>
      <c r="C517" s="12" t="s">
        <v>586</v>
      </c>
      <c r="D517" s="12" t="s">
        <v>587</v>
      </c>
      <c r="E517" s="13">
        <v>1820846</v>
      </c>
      <c r="F517" s="12" t="s">
        <v>591</v>
      </c>
      <c r="G517" s="10" t="s">
        <v>283</v>
      </c>
      <c r="H517" s="10" t="s">
        <v>166</v>
      </c>
      <c r="I517" s="10">
        <v>100</v>
      </c>
      <c r="J517" s="10">
        <v>100</v>
      </c>
      <c r="K517" s="15">
        <v>80</v>
      </c>
      <c r="L517" s="15">
        <f t="shared" si="16"/>
        <v>84</v>
      </c>
      <c r="M517" s="16" t="str">
        <f t="shared" ref="M517:M580" si="17">IF(L517&lt;60,"不及格",IF(L517&lt;80,"及格",IF(L517&lt;84,"中等",IF(L517=84,"良好",IF(L517&gt;84,"优秀")))))</f>
        <v>良好</v>
      </c>
      <c r="N517" s="12"/>
    </row>
    <row r="518" spans="1:14" s="9" customFormat="1" ht="18.75">
      <c r="A518" s="10">
        <v>514</v>
      </c>
      <c r="B518" s="11" t="s">
        <v>20</v>
      </c>
      <c r="C518" s="12" t="s">
        <v>586</v>
      </c>
      <c r="D518" s="12" t="s">
        <v>587</v>
      </c>
      <c r="E518" s="13">
        <v>1820847</v>
      </c>
      <c r="F518" s="12" t="s">
        <v>592</v>
      </c>
      <c r="G518" s="10" t="s">
        <v>283</v>
      </c>
      <c r="H518" s="10" t="s">
        <v>166</v>
      </c>
      <c r="I518" s="10">
        <v>100</v>
      </c>
      <c r="J518" s="14">
        <v>100</v>
      </c>
      <c r="K518" s="15">
        <v>80</v>
      </c>
      <c r="L518" s="15">
        <f t="shared" si="16"/>
        <v>84</v>
      </c>
      <c r="M518" s="16" t="str">
        <f t="shared" si="17"/>
        <v>良好</v>
      </c>
      <c r="N518" s="12"/>
    </row>
    <row r="519" spans="1:14" s="9" customFormat="1" ht="18.75">
      <c r="A519" s="10">
        <v>515</v>
      </c>
      <c r="B519" s="11" t="s">
        <v>20</v>
      </c>
      <c r="C519" s="12" t="s">
        <v>586</v>
      </c>
      <c r="D519" s="12" t="s">
        <v>587</v>
      </c>
      <c r="E519" s="13">
        <v>1820848</v>
      </c>
      <c r="F519" s="12" t="s">
        <v>593</v>
      </c>
      <c r="G519" s="10" t="s">
        <v>283</v>
      </c>
      <c r="H519" s="10" t="s">
        <v>166</v>
      </c>
      <c r="I519" s="10">
        <v>100</v>
      </c>
      <c r="J519" s="10">
        <v>100</v>
      </c>
      <c r="K519" s="15">
        <v>80</v>
      </c>
      <c r="L519" s="15">
        <f t="shared" ref="L519:L582" si="18">I519*10%+K519*80%+10%*J519</f>
        <v>84</v>
      </c>
      <c r="M519" s="16" t="str">
        <f t="shared" si="17"/>
        <v>良好</v>
      </c>
      <c r="N519" s="12"/>
    </row>
    <row r="520" spans="1:14" s="9" customFormat="1" ht="18.75">
      <c r="A520" s="10">
        <v>516</v>
      </c>
      <c r="B520" s="11" t="s">
        <v>20</v>
      </c>
      <c r="C520" s="12" t="s">
        <v>586</v>
      </c>
      <c r="D520" s="12" t="s">
        <v>587</v>
      </c>
      <c r="E520" s="13">
        <v>1820850</v>
      </c>
      <c r="F520" s="12" t="s">
        <v>594</v>
      </c>
      <c r="G520" s="10" t="s">
        <v>283</v>
      </c>
      <c r="H520" s="10" t="s">
        <v>166</v>
      </c>
      <c r="I520" s="10">
        <v>100</v>
      </c>
      <c r="J520" s="14">
        <v>100</v>
      </c>
      <c r="K520" s="15">
        <v>80</v>
      </c>
      <c r="L520" s="15">
        <f t="shared" si="18"/>
        <v>84</v>
      </c>
      <c r="M520" s="16" t="str">
        <f t="shared" si="17"/>
        <v>良好</v>
      </c>
      <c r="N520" s="12"/>
    </row>
    <row r="521" spans="1:14" s="9" customFormat="1" ht="18.75">
      <c r="A521" s="10">
        <v>517</v>
      </c>
      <c r="B521" s="11" t="s">
        <v>20</v>
      </c>
      <c r="C521" s="12" t="s">
        <v>586</v>
      </c>
      <c r="D521" s="12" t="s">
        <v>587</v>
      </c>
      <c r="E521" s="13">
        <v>1820851</v>
      </c>
      <c r="F521" s="12" t="s">
        <v>595</v>
      </c>
      <c r="G521" s="10" t="s">
        <v>283</v>
      </c>
      <c r="H521" s="10" t="s">
        <v>166</v>
      </c>
      <c r="I521" s="10">
        <v>100</v>
      </c>
      <c r="J521" s="10">
        <v>100</v>
      </c>
      <c r="K521" s="23">
        <v>80</v>
      </c>
      <c r="L521" s="15">
        <f t="shared" si="18"/>
        <v>84</v>
      </c>
      <c r="M521" s="16" t="str">
        <f t="shared" si="17"/>
        <v>良好</v>
      </c>
      <c r="N521" s="12"/>
    </row>
    <row r="522" spans="1:14" s="9" customFormat="1" ht="18.75">
      <c r="A522" s="10">
        <v>518</v>
      </c>
      <c r="B522" s="11" t="s">
        <v>20</v>
      </c>
      <c r="C522" s="12" t="s">
        <v>586</v>
      </c>
      <c r="D522" s="12" t="s">
        <v>587</v>
      </c>
      <c r="E522" s="13">
        <v>1820852</v>
      </c>
      <c r="F522" s="12" t="s">
        <v>596</v>
      </c>
      <c r="G522" s="10" t="s">
        <v>283</v>
      </c>
      <c r="H522" s="10" t="s">
        <v>166</v>
      </c>
      <c r="I522" s="10">
        <v>100</v>
      </c>
      <c r="J522" s="14">
        <v>100</v>
      </c>
      <c r="K522" s="15">
        <v>80</v>
      </c>
      <c r="L522" s="15">
        <f t="shared" si="18"/>
        <v>84</v>
      </c>
      <c r="M522" s="16" t="str">
        <f t="shared" si="17"/>
        <v>良好</v>
      </c>
      <c r="N522" s="12"/>
    </row>
    <row r="523" spans="1:14" s="9" customFormat="1" ht="18.75">
      <c r="A523" s="10">
        <v>519</v>
      </c>
      <c r="B523" s="11" t="s">
        <v>20</v>
      </c>
      <c r="C523" s="12" t="s">
        <v>586</v>
      </c>
      <c r="D523" s="12" t="s">
        <v>587</v>
      </c>
      <c r="E523" s="13">
        <v>1820853</v>
      </c>
      <c r="F523" s="12" t="s">
        <v>597</v>
      </c>
      <c r="G523" s="10" t="s">
        <v>283</v>
      </c>
      <c r="H523" s="10" t="s">
        <v>166</v>
      </c>
      <c r="I523" s="10">
        <v>100</v>
      </c>
      <c r="J523" s="10">
        <v>100</v>
      </c>
      <c r="K523" s="15">
        <v>80</v>
      </c>
      <c r="L523" s="15">
        <f t="shared" si="18"/>
        <v>84</v>
      </c>
      <c r="M523" s="16" t="str">
        <f t="shared" si="17"/>
        <v>良好</v>
      </c>
      <c r="N523" s="12"/>
    </row>
    <row r="524" spans="1:14" s="9" customFormat="1" ht="18.75">
      <c r="A524" s="10">
        <v>520</v>
      </c>
      <c r="B524" s="11" t="s">
        <v>20</v>
      </c>
      <c r="C524" s="12" t="s">
        <v>586</v>
      </c>
      <c r="D524" s="12" t="s">
        <v>587</v>
      </c>
      <c r="E524" s="13">
        <v>1820854</v>
      </c>
      <c r="F524" s="12" t="s">
        <v>598</v>
      </c>
      <c r="G524" s="10" t="s">
        <v>283</v>
      </c>
      <c r="H524" s="10" t="s">
        <v>166</v>
      </c>
      <c r="I524" s="10">
        <v>100</v>
      </c>
      <c r="J524" s="14">
        <v>100</v>
      </c>
      <c r="K524" s="15">
        <v>79.8857142857143</v>
      </c>
      <c r="L524" s="15">
        <f t="shared" si="18"/>
        <v>83.908571428571435</v>
      </c>
      <c r="M524" s="16" t="str">
        <f t="shared" si="17"/>
        <v>中等</v>
      </c>
      <c r="N524" s="12"/>
    </row>
    <row r="525" spans="1:14" s="9" customFormat="1" ht="18.75">
      <c r="A525" s="10">
        <v>521</v>
      </c>
      <c r="B525" s="11" t="s">
        <v>20</v>
      </c>
      <c r="C525" s="12" t="s">
        <v>586</v>
      </c>
      <c r="D525" s="12" t="s">
        <v>587</v>
      </c>
      <c r="E525" s="13">
        <v>1820855</v>
      </c>
      <c r="F525" s="12" t="s">
        <v>599</v>
      </c>
      <c r="G525" s="10" t="s">
        <v>283</v>
      </c>
      <c r="H525" s="10" t="s">
        <v>166</v>
      </c>
      <c r="I525" s="10">
        <v>100</v>
      </c>
      <c r="J525" s="10">
        <v>100</v>
      </c>
      <c r="K525" s="23">
        <v>80</v>
      </c>
      <c r="L525" s="15">
        <f t="shared" si="18"/>
        <v>84</v>
      </c>
      <c r="M525" s="16" t="str">
        <f t="shared" si="17"/>
        <v>良好</v>
      </c>
      <c r="N525" s="12"/>
    </row>
    <row r="526" spans="1:14" s="9" customFormat="1" ht="18.75">
      <c r="A526" s="10">
        <v>522</v>
      </c>
      <c r="B526" s="11" t="s">
        <v>20</v>
      </c>
      <c r="C526" s="12" t="s">
        <v>586</v>
      </c>
      <c r="D526" s="12" t="s">
        <v>587</v>
      </c>
      <c r="E526" s="13">
        <v>1820856</v>
      </c>
      <c r="F526" s="12" t="s">
        <v>600</v>
      </c>
      <c r="G526" s="10" t="s">
        <v>283</v>
      </c>
      <c r="H526" s="10" t="s">
        <v>166</v>
      </c>
      <c r="I526" s="10">
        <v>100</v>
      </c>
      <c r="J526" s="14">
        <v>100</v>
      </c>
      <c r="K526" s="23">
        <v>77.514285714285705</v>
      </c>
      <c r="L526" s="15">
        <f t="shared" si="18"/>
        <v>82.011428571428567</v>
      </c>
      <c r="M526" s="16" t="str">
        <f t="shared" si="17"/>
        <v>中等</v>
      </c>
      <c r="N526" s="12"/>
    </row>
    <row r="527" spans="1:14" s="9" customFormat="1" ht="18.75">
      <c r="A527" s="10">
        <v>523</v>
      </c>
      <c r="B527" s="11" t="s">
        <v>20</v>
      </c>
      <c r="C527" s="12" t="s">
        <v>586</v>
      </c>
      <c r="D527" s="12" t="s">
        <v>587</v>
      </c>
      <c r="E527" s="13">
        <v>1820857</v>
      </c>
      <c r="F527" s="12" t="s">
        <v>601</v>
      </c>
      <c r="G527" s="10" t="s">
        <v>283</v>
      </c>
      <c r="H527" s="10" t="s">
        <v>166</v>
      </c>
      <c r="I527" s="10">
        <v>100</v>
      </c>
      <c r="J527" s="10">
        <v>100</v>
      </c>
      <c r="K527" s="15">
        <v>79.599999999999994</v>
      </c>
      <c r="L527" s="15">
        <f t="shared" si="18"/>
        <v>83.68</v>
      </c>
      <c r="M527" s="16" t="str">
        <f t="shared" si="17"/>
        <v>中等</v>
      </c>
      <c r="N527" s="12"/>
    </row>
    <row r="528" spans="1:14" s="9" customFormat="1" ht="18.75">
      <c r="A528" s="10">
        <v>524</v>
      </c>
      <c r="B528" s="11" t="s">
        <v>20</v>
      </c>
      <c r="C528" s="12" t="s">
        <v>586</v>
      </c>
      <c r="D528" s="12" t="s">
        <v>587</v>
      </c>
      <c r="E528" s="13">
        <v>1820858</v>
      </c>
      <c r="F528" s="12" t="s">
        <v>602</v>
      </c>
      <c r="G528" s="10" t="s">
        <v>283</v>
      </c>
      <c r="H528" s="10" t="s">
        <v>166</v>
      </c>
      <c r="I528" s="10">
        <v>100</v>
      </c>
      <c r="J528" s="14">
        <v>100</v>
      </c>
      <c r="K528" s="23">
        <v>80</v>
      </c>
      <c r="L528" s="15">
        <f t="shared" si="18"/>
        <v>84</v>
      </c>
      <c r="M528" s="16" t="str">
        <f t="shared" si="17"/>
        <v>良好</v>
      </c>
      <c r="N528" s="12"/>
    </row>
    <row r="529" spans="1:14" s="9" customFormat="1" ht="18.75">
      <c r="A529" s="10">
        <v>525</v>
      </c>
      <c r="B529" s="11" t="s">
        <v>20</v>
      </c>
      <c r="C529" s="12" t="s">
        <v>586</v>
      </c>
      <c r="D529" s="12" t="s">
        <v>587</v>
      </c>
      <c r="E529" s="13">
        <v>1820860</v>
      </c>
      <c r="F529" s="12" t="s">
        <v>603</v>
      </c>
      <c r="G529" s="10" t="s">
        <v>283</v>
      </c>
      <c r="H529" s="10" t="s">
        <v>166</v>
      </c>
      <c r="I529" s="10">
        <v>100</v>
      </c>
      <c r="J529" s="10">
        <v>100</v>
      </c>
      <c r="K529" s="15">
        <v>80</v>
      </c>
      <c r="L529" s="15">
        <f t="shared" si="18"/>
        <v>84</v>
      </c>
      <c r="M529" s="16" t="str">
        <f t="shared" si="17"/>
        <v>良好</v>
      </c>
      <c r="N529" s="12"/>
    </row>
    <row r="530" spans="1:14" s="9" customFormat="1" ht="18.75">
      <c r="A530" s="10">
        <v>526</v>
      </c>
      <c r="B530" s="11" t="s">
        <v>20</v>
      </c>
      <c r="C530" s="12" t="s">
        <v>586</v>
      </c>
      <c r="D530" s="12" t="s">
        <v>587</v>
      </c>
      <c r="E530" s="13">
        <v>1820861</v>
      </c>
      <c r="F530" s="12" t="s">
        <v>604</v>
      </c>
      <c r="G530" s="10" t="s">
        <v>283</v>
      </c>
      <c r="H530" s="10" t="s">
        <v>166</v>
      </c>
      <c r="I530" s="10">
        <v>100</v>
      </c>
      <c r="J530" s="14">
        <v>100</v>
      </c>
      <c r="K530" s="15">
        <v>79.714285714285694</v>
      </c>
      <c r="L530" s="15">
        <f t="shared" si="18"/>
        <v>83.771428571428558</v>
      </c>
      <c r="M530" s="16" t="str">
        <f t="shared" si="17"/>
        <v>中等</v>
      </c>
      <c r="N530" s="12"/>
    </row>
    <row r="531" spans="1:14" s="9" customFormat="1" ht="18.75">
      <c r="A531" s="10">
        <v>527</v>
      </c>
      <c r="B531" s="11" t="s">
        <v>20</v>
      </c>
      <c r="C531" s="12" t="s">
        <v>586</v>
      </c>
      <c r="D531" s="12" t="s">
        <v>587</v>
      </c>
      <c r="E531" s="13">
        <v>1820862</v>
      </c>
      <c r="F531" s="12" t="s">
        <v>605</v>
      </c>
      <c r="G531" s="10" t="s">
        <v>283</v>
      </c>
      <c r="H531" s="10" t="s">
        <v>166</v>
      </c>
      <c r="I531" s="10">
        <v>100</v>
      </c>
      <c r="J531" s="10">
        <v>100</v>
      </c>
      <c r="K531" s="15">
        <v>80</v>
      </c>
      <c r="L531" s="15">
        <f t="shared" si="18"/>
        <v>84</v>
      </c>
      <c r="M531" s="16" t="str">
        <f t="shared" si="17"/>
        <v>良好</v>
      </c>
      <c r="N531" s="12"/>
    </row>
    <row r="532" spans="1:14" s="9" customFormat="1" ht="18.75">
      <c r="A532" s="10">
        <v>528</v>
      </c>
      <c r="B532" s="11" t="s">
        <v>20</v>
      </c>
      <c r="C532" s="12" t="s">
        <v>586</v>
      </c>
      <c r="D532" s="12" t="s">
        <v>587</v>
      </c>
      <c r="E532" s="13">
        <v>1820698</v>
      </c>
      <c r="F532" s="12" t="s">
        <v>606</v>
      </c>
      <c r="G532" s="10" t="s">
        <v>24</v>
      </c>
      <c r="H532" s="10" t="s">
        <v>25</v>
      </c>
      <c r="I532" s="10">
        <v>100</v>
      </c>
      <c r="J532" s="14">
        <v>100</v>
      </c>
      <c r="K532" s="15">
        <v>79.714285714285694</v>
      </c>
      <c r="L532" s="15">
        <f t="shared" si="18"/>
        <v>83.771428571428558</v>
      </c>
      <c r="M532" s="16" t="str">
        <f t="shared" si="17"/>
        <v>中等</v>
      </c>
      <c r="N532" s="12"/>
    </row>
    <row r="533" spans="1:14" s="9" customFormat="1" ht="18.75">
      <c r="A533" s="10">
        <v>529</v>
      </c>
      <c r="B533" s="11" t="s">
        <v>20</v>
      </c>
      <c r="C533" s="12" t="s">
        <v>586</v>
      </c>
      <c r="D533" s="12" t="s">
        <v>587</v>
      </c>
      <c r="E533" s="13">
        <v>1820752</v>
      </c>
      <c r="F533" s="12" t="s">
        <v>607</v>
      </c>
      <c r="G533" s="10" t="s">
        <v>24</v>
      </c>
      <c r="H533" s="10" t="s">
        <v>25</v>
      </c>
      <c r="I533" s="10">
        <v>100</v>
      </c>
      <c r="J533" s="10">
        <v>100</v>
      </c>
      <c r="K533" s="15">
        <v>79.457142857142898</v>
      </c>
      <c r="L533" s="15">
        <f t="shared" si="18"/>
        <v>83.565714285714321</v>
      </c>
      <c r="M533" s="16" t="str">
        <f t="shared" si="17"/>
        <v>中等</v>
      </c>
      <c r="N533" s="12"/>
    </row>
    <row r="534" spans="1:14" s="9" customFormat="1" ht="18.75">
      <c r="A534" s="10">
        <v>530</v>
      </c>
      <c r="B534" s="11" t="s">
        <v>20</v>
      </c>
      <c r="C534" s="12" t="s">
        <v>586</v>
      </c>
      <c r="D534" s="12" t="s">
        <v>587</v>
      </c>
      <c r="E534" s="13">
        <v>1820751</v>
      </c>
      <c r="F534" s="12" t="s">
        <v>608</v>
      </c>
      <c r="G534" s="10" t="s">
        <v>24</v>
      </c>
      <c r="H534" s="10" t="s">
        <v>25</v>
      </c>
      <c r="I534" s="10">
        <v>100</v>
      </c>
      <c r="J534" s="14">
        <v>100</v>
      </c>
      <c r="K534" s="23">
        <v>79.742857142857105</v>
      </c>
      <c r="L534" s="15">
        <f t="shared" si="18"/>
        <v>83.794285714285678</v>
      </c>
      <c r="M534" s="16" t="str">
        <f t="shared" si="17"/>
        <v>中等</v>
      </c>
      <c r="N534" s="12"/>
    </row>
    <row r="535" spans="1:14" s="9" customFormat="1" ht="18.75">
      <c r="A535" s="10">
        <v>531</v>
      </c>
      <c r="B535" s="11" t="s">
        <v>20</v>
      </c>
      <c r="C535" s="12" t="s">
        <v>586</v>
      </c>
      <c r="D535" s="12" t="s">
        <v>587</v>
      </c>
      <c r="E535" s="13">
        <v>1820750</v>
      </c>
      <c r="F535" s="12" t="s">
        <v>609</v>
      </c>
      <c r="G535" s="10" t="s">
        <v>24</v>
      </c>
      <c r="H535" s="10" t="s">
        <v>25</v>
      </c>
      <c r="I535" s="10">
        <v>100</v>
      </c>
      <c r="J535" s="10">
        <v>100</v>
      </c>
      <c r="K535" s="15">
        <v>80</v>
      </c>
      <c r="L535" s="15">
        <f t="shared" si="18"/>
        <v>84</v>
      </c>
      <c r="M535" s="16" t="str">
        <f t="shared" si="17"/>
        <v>良好</v>
      </c>
      <c r="N535" s="12"/>
    </row>
    <row r="536" spans="1:14" s="9" customFormat="1" ht="18.75">
      <c r="A536" s="10">
        <v>532</v>
      </c>
      <c r="B536" s="11" t="s">
        <v>20</v>
      </c>
      <c r="C536" s="12" t="s">
        <v>610</v>
      </c>
      <c r="D536" s="12" t="s">
        <v>93</v>
      </c>
      <c r="E536" s="13">
        <v>1821588</v>
      </c>
      <c r="F536" s="12" t="s">
        <v>611</v>
      </c>
      <c r="G536" s="14" t="s">
        <v>95</v>
      </c>
      <c r="H536" s="14" t="s">
        <v>69</v>
      </c>
      <c r="I536" s="10">
        <v>100</v>
      </c>
      <c r="J536" s="14">
        <v>100</v>
      </c>
      <c r="K536" s="15">
        <v>80</v>
      </c>
      <c r="L536" s="15">
        <f t="shared" si="18"/>
        <v>84</v>
      </c>
      <c r="M536" s="16" t="str">
        <f t="shared" si="17"/>
        <v>良好</v>
      </c>
      <c r="N536" s="12"/>
    </row>
    <row r="537" spans="1:14" s="9" customFormat="1" ht="18.75">
      <c r="A537" s="10">
        <v>533</v>
      </c>
      <c r="B537" s="11" t="s">
        <v>20</v>
      </c>
      <c r="C537" s="12" t="s">
        <v>610</v>
      </c>
      <c r="D537" s="12" t="s">
        <v>93</v>
      </c>
      <c r="E537" s="13">
        <v>1821593</v>
      </c>
      <c r="F537" s="12" t="s">
        <v>612</v>
      </c>
      <c r="G537" s="14" t="s">
        <v>95</v>
      </c>
      <c r="H537" s="14" t="s">
        <v>69</v>
      </c>
      <c r="I537" s="10">
        <v>100</v>
      </c>
      <c r="J537" s="10">
        <v>100</v>
      </c>
      <c r="K537" s="15">
        <v>80</v>
      </c>
      <c r="L537" s="15">
        <f t="shared" si="18"/>
        <v>84</v>
      </c>
      <c r="M537" s="16" t="str">
        <f t="shared" si="17"/>
        <v>良好</v>
      </c>
      <c r="N537" s="12"/>
    </row>
    <row r="538" spans="1:14" s="9" customFormat="1" ht="18.75">
      <c r="A538" s="10">
        <v>534</v>
      </c>
      <c r="B538" s="11" t="s">
        <v>20</v>
      </c>
      <c r="C538" s="12" t="s">
        <v>610</v>
      </c>
      <c r="D538" s="12" t="s">
        <v>93</v>
      </c>
      <c r="E538" s="13">
        <v>1821596</v>
      </c>
      <c r="F538" s="12" t="s">
        <v>613</v>
      </c>
      <c r="G538" s="14" t="s">
        <v>95</v>
      </c>
      <c r="H538" s="14" t="s">
        <v>69</v>
      </c>
      <c r="I538" s="10">
        <v>100</v>
      </c>
      <c r="J538" s="14">
        <v>100</v>
      </c>
      <c r="K538" s="15">
        <v>80</v>
      </c>
      <c r="L538" s="15">
        <f t="shared" si="18"/>
        <v>84</v>
      </c>
      <c r="M538" s="16" t="str">
        <f t="shared" si="17"/>
        <v>良好</v>
      </c>
      <c r="N538" s="12"/>
    </row>
    <row r="539" spans="1:14" s="9" customFormat="1" ht="18.75">
      <c r="A539" s="10">
        <v>535</v>
      </c>
      <c r="B539" s="11" t="s">
        <v>20</v>
      </c>
      <c r="C539" s="12" t="s">
        <v>610</v>
      </c>
      <c r="D539" s="12" t="s">
        <v>93</v>
      </c>
      <c r="E539" s="13">
        <v>1821598</v>
      </c>
      <c r="F539" s="12" t="s">
        <v>614</v>
      </c>
      <c r="G539" s="14" t="s">
        <v>95</v>
      </c>
      <c r="H539" s="14" t="s">
        <v>69</v>
      </c>
      <c r="I539" s="10">
        <v>100</v>
      </c>
      <c r="J539" s="10">
        <v>100</v>
      </c>
      <c r="K539" s="15">
        <v>80</v>
      </c>
      <c r="L539" s="15">
        <f t="shared" si="18"/>
        <v>84</v>
      </c>
      <c r="M539" s="16" t="str">
        <f t="shared" si="17"/>
        <v>良好</v>
      </c>
      <c r="N539" s="12"/>
    </row>
    <row r="540" spans="1:14" s="9" customFormat="1" ht="18.75">
      <c r="A540" s="10">
        <v>536</v>
      </c>
      <c r="B540" s="11" t="s">
        <v>20</v>
      </c>
      <c r="C540" s="12" t="s">
        <v>610</v>
      </c>
      <c r="D540" s="12" t="s">
        <v>93</v>
      </c>
      <c r="E540" s="13">
        <v>1821601</v>
      </c>
      <c r="F540" s="12" t="s">
        <v>615</v>
      </c>
      <c r="G540" s="14" t="s">
        <v>95</v>
      </c>
      <c r="H540" s="14" t="s">
        <v>69</v>
      </c>
      <c r="I540" s="10">
        <v>100</v>
      </c>
      <c r="J540" s="14">
        <v>100</v>
      </c>
      <c r="K540" s="15">
        <v>80</v>
      </c>
      <c r="L540" s="15">
        <f t="shared" si="18"/>
        <v>84</v>
      </c>
      <c r="M540" s="16" t="str">
        <f t="shared" si="17"/>
        <v>良好</v>
      </c>
      <c r="N540" s="12"/>
    </row>
    <row r="541" spans="1:14" s="9" customFormat="1" ht="18.75">
      <c r="A541" s="10">
        <v>537</v>
      </c>
      <c r="B541" s="11" t="s">
        <v>20</v>
      </c>
      <c r="C541" s="12" t="s">
        <v>610</v>
      </c>
      <c r="D541" s="12" t="s">
        <v>93</v>
      </c>
      <c r="E541" s="13">
        <v>1821611</v>
      </c>
      <c r="F541" s="12" t="s">
        <v>616</v>
      </c>
      <c r="G541" s="14" t="s">
        <v>95</v>
      </c>
      <c r="H541" s="14" t="s">
        <v>69</v>
      </c>
      <c r="I541" s="10">
        <v>100</v>
      </c>
      <c r="J541" s="10">
        <v>100</v>
      </c>
      <c r="K541" s="23">
        <v>80</v>
      </c>
      <c r="L541" s="15">
        <f t="shared" si="18"/>
        <v>84</v>
      </c>
      <c r="M541" s="16" t="str">
        <f t="shared" si="17"/>
        <v>良好</v>
      </c>
      <c r="N541" s="12"/>
    </row>
    <row r="542" spans="1:14" s="9" customFormat="1" ht="18.75">
      <c r="A542" s="10">
        <v>538</v>
      </c>
      <c r="B542" s="11" t="s">
        <v>20</v>
      </c>
      <c r="C542" s="12" t="s">
        <v>610</v>
      </c>
      <c r="D542" s="12" t="s">
        <v>93</v>
      </c>
      <c r="E542" s="13">
        <v>1821614</v>
      </c>
      <c r="F542" s="12" t="s">
        <v>617</v>
      </c>
      <c r="G542" s="14" t="s">
        <v>95</v>
      </c>
      <c r="H542" s="14" t="s">
        <v>69</v>
      </c>
      <c r="I542" s="10">
        <v>100</v>
      </c>
      <c r="J542" s="14">
        <v>100</v>
      </c>
      <c r="K542" s="15">
        <v>77.714285714285694</v>
      </c>
      <c r="L542" s="15">
        <f t="shared" si="18"/>
        <v>82.17142857142855</v>
      </c>
      <c r="M542" s="16" t="str">
        <f t="shared" si="17"/>
        <v>中等</v>
      </c>
      <c r="N542" s="12"/>
    </row>
    <row r="543" spans="1:14" s="9" customFormat="1" ht="18.75">
      <c r="A543" s="10">
        <v>539</v>
      </c>
      <c r="B543" s="11" t="s">
        <v>20</v>
      </c>
      <c r="C543" s="12" t="s">
        <v>610</v>
      </c>
      <c r="D543" s="12" t="s">
        <v>93</v>
      </c>
      <c r="E543" s="13">
        <v>1821615</v>
      </c>
      <c r="F543" s="12" t="s">
        <v>618</v>
      </c>
      <c r="G543" s="14" t="s">
        <v>95</v>
      </c>
      <c r="H543" s="14" t="s">
        <v>69</v>
      </c>
      <c r="I543" s="10">
        <v>100</v>
      </c>
      <c r="J543" s="10">
        <v>100</v>
      </c>
      <c r="K543" s="15">
        <v>80</v>
      </c>
      <c r="L543" s="15">
        <f t="shared" si="18"/>
        <v>84</v>
      </c>
      <c r="M543" s="16" t="str">
        <f t="shared" si="17"/>
        <v>良好</v>
      </c>
      <c r="N543" s="12"/>
    </row>
    <row r="544" spans="1:14" s="9" customFormat="1" ht="18.75">
      <c r="A544" s="10">
        <v>540</v>
      </c>
      <c r="B544" s="11" t="s">
        <v>20</v>
      </c>
      <c r="C544" s="12" t="s">
        <v>610</v>
      </c>
      <c r="D544" s="12" t="s">
        <v>93</v>
      </c>
      <c r="E544" s="13">
        <v>1821617</v>
      </c>
      <c r="F544" s="12" t="s">
        <v>619</v>
      </c>
      <c r="G544" s="14" t="s">
        <v>95</v>
      </c>
      <c r="H544" s="14" t="s">
        <v>69</v>
      </c>
      <c r="I544" s="10">
        <v>100</v>
      </c>
      <c r="J544" s="14">
        <v>100</v>
      </c>
      <c r="K544" s="15">
        <v>79.542857142857102</v>
      </c>
      <c r="L544" s="15">
        <f t="shared" si="18"/>
        <v>83.634285714285681</v>
      </c>
      <c r="M544" s="16" t="str">
        <f t="shared" si="17"/>
        <v>中等</v>
      </c>
      <c r="N544" s="12"/>
    </row>
    <row r="545" spans="1:14" s="9" customFormat="1" ht="18.75">
      <c r="A545" s="10">
        <v>541</v>
      </c>
      <c r="B545" s="11" t="s">
        <v>20</v>
      </c>
      <c r="C545" s="12" t="s">
        <v>610</v>
      </c>
      <c r="D545" s="12" t="s">
        <v>93</v>
      </c>
      <c r="E545" s="13">
        <v>1821624</v>
      </c>
      <c r="F545" s="12" t="s">
        <v>620</v>
      </c>
      <c r="G545" s="14" t="s">
        <v>95</v>
      </c>
      <c r="H545" s="14" t="s">
        <v>69</v>
      </c>
      <c r="I545" s="10">
        <v>100</v>
      </c>
      <c r="J545" s="10">
        <v>100</v>
      </c>
      <c r="K545" s="23">
        <v>80</v>
      </c>
      <c r="L545" s="15">
        <f t="shared" si="18"/>
        <v>84</v>
      </c>
      <c r="M545" s="16" t="str">
        <f t="shared" si="17"/>
        <v>良好</v>
      </c>
      <c r="N545" s="12"/>
    </row>
    <row r="546" spans="1:14" s="9" customFormat="1" ht="18.75">
      <c r="A546" s="10">
        <v>542</v>
      </c>
      <c r="B546" s="11" t="s">
        <v>20</v>
      </c>
      <c r="C546" s="12" t="s">
        <v>610</v>
      </c>
      <c r="D546" s="12" t="s">
        <v>93</v>
      </c>
      <c r="E546" s="13">
        <v>1821630</v>
      </c>
      <c r="F546" s="12" t="s">
        <v>621</v>
      </c>
      <c r="G546" s="14" t="s">
        <v>95</v>
      </c>
      <c r="H546" s="14" t="s">
        <v>69</v>
      </c>
      <c r="I546" s="10">
        <v>100</v>
      </c>
      <c r="J546" s="14">
        <v>100</v>
      </c>
      <c r="K546" s="23">
        <v>80</v>
      </c>
      <c r="L546" s="15">
        <f t="shared" si="18"/>
        <v>84</v>
      </c>
      <c r="M546" s="16" t="str">
        <f t="shared" si="17"/>
        <v>良好</v>
      </c>
      <c r="N546" s="12"/>
    </row>
    <row r="547" spans="1:14" s="9" customFormat="1" ht="18.75">
      <c r="A547" s="10">
        <v>543</v>
      </c>
      <c r="B547" s="11" t="s">
        <v>20</v>
      </c>
      <c r="C547" s="12" t="s">
        <v>610</v>
      </c>
      <c r="D547" s="12" t="s">
        <v>93</v>
      </c>
      <c r="E547" s="13">
        <v>1821632</v>
      </c>
      <c r="F547" s="12" t="s">
        <v>622</v>
      </c>
      <c r="G547" s="14" t="s">
        <v>95</v>
      </c>
      <c r="H547" s="14" t="s">
        <v>69</v>
      </c>
      <c r="I547" s="10">
        <v>100</v>
      </c>
      <c r="J547" s="10">
        <v>100</v>
      </c>
      <c r="K547" s="15">
        <v>80</v>
      </c>
      <c r="L547" s="15">
        <f t="shared" si="18"/>
        <v>84</v>
      </c>
      <c r="M547" s="16" t="str">
        <f t="shared" si="17"/>
        <v>良好</v>
      </c>
      <c r="N547" s="12"/>
    </row>
    <row r="548" spans="1:14" s="9" customFormat="1" ht="18.75">
      <c r="A548" s="10">
        <v>544</v>
      </c>
      <c r="B548" s="11" t="s">
        <v>20</v>
      </c>
      <c r="C548" s="12" t="s">
        <v>610</v>
      </c>
      <c r="D548" s="12" t="s">
        <v>93</v>
      </c>
      <c r="E548" s="13">
        <v>1821634</v>
      </c>
      <c r="F548" s="12" t="s">
        <v>623</v>
      </c>
      <c r="G548" s="14" t="s">
        <v>95</v>
      </c>
      <c r="H548" s="14" t="s">
        <v>69</v>
      </c>
      <c r="I548" s="10">
        <v>100</v>
      </c>
      <c r="J548" s="14">
        <v>100</v>
      </c>
      <c r="K548" s="23">
        <v>79.428571428571402</v>
      </c>
      <c r="L548" s="15">
        <f t="shared" si="18"/>
        <v>83.542857142857116</v>
      </c>
      <c r="M548" s="16" t="str">
        <f t="shared" si="17"/>
        <v>中等</v>
      </c>
      <c r="N548" s="12"/>
    </row>
    <row r="549" spans="1:14" s="9" customFormat="1" ht="18.75">
      <c r="A549" s="10">
        <v>545</v>
      </c>
      <c r="B549" s="11" t="s">
        <v>20</v>
      </c>
      <c r="C549" s="12" t="s">
        <v>610</v>
      </c>
      <c r="D549" s="12" t="s">
        <v>93</v>
      </c>
      <c r="E549" s="13">
        <v>1821635</v>
      </c>
      <c r="F549" s="12" t="s">
        <v>624</v>
      </c>
      <c r="G549" s="14" t="s">
        <v>95</v>
      </c>
      <c r="H549" s="14" t="s">
        <v>69</v>
      </c>
      <c r="I549" s="10">
        <v>100</v>
      </c>
      <c r="J549" s="10">
        <v>100</v>
      </c>
      <c r="K549" s="15">
        <v>79.8857142857143</v>
      </c>
      <c r="L549" s="15">
        <f t="shared" si="18"/>
        <v>83.908571428571435</v>
      </c>
      <c r="M549" s="16" t="str">
        <f t="shared" si="17"/>
        <v>中等</v>
      </c>
      <c r="N549" s="12"/>
    </row>
    <row r="550" spans="1:14" s="9" customFormat="1" ht="18.75">
      <c r="A550" s="10">
        <v>546</v>
      </c>
      <c r="B550" s="11" t="s">
        <v>20</v>
      </c>
      <c r="C550" s="12" t="s">
        <v>610</v>
      </c>
      <c r="D550" s="12" t="s">
        <v>93</v>
      </c>
      <c r="E550" s="13">
        <v>1821640</v>
      </c>
      <c r="F550" s="12" t="s">
        <v>625</v>
      </c>
      <c r="G550" s="14" t="s">
        <v>95</v>
      </c>
      <c r="H550" s="14" t="s">
        <v>69</v>
      </c>
      <c r="I550" s="10">
        <v>100</v>
      </c>
      <c r="J550" s="14">
        <v>100</v>
      </c>
      <c r="K550" s="15">
        <v>78.857142857142904</v>
      </c>
      <c r="L550" s="15">
        <f t="shared" si="18"/>
        <v>83.085714285714317</v>
      </c>
      <c r="M550" s="16" t="str">
        <f t="shared" si="17"/>
        <v>中等</v>
      </c>
      <c r="N550" s="12"/>
    </row>
    <row r="551" spans="1:14" s="9" customFormat="1" ht="18.75">
      <c r="A551" s="10">
        <v>547</v>
      </c>
      <c r="B551" s="11" t="s">
        <v>20</v>
      </c>
      <c r="C551" s="12" t="s">
        <v>610</v>
      </c>
      <c r="D551" s="12" t="s">
        <v>93</v>
      </c>
      <c r="E551" s="13">
        <v>1821642</v>
      </c>
      <c r="F551" s="12" t="s">
        <v>626</v>
      </c>
      <c r="G551" s="14" t="s">
        <v>95</v>
      </c>
      <c r="H551" s="14" t="s">
        <v>69</v>
      </c>
      <c r="I551" s="10">
        <v>100</v>
      </c>
      <c r="J551" s="10">
        <v>100</v>
      </c>
      <c r="K551" s="15">
        <v>80</v>
      </c>
      <c r="L551" s="15">
        <f t="shared" si="18"/>
        <v>84</v>
      </c>
      <c r="M551" s="16" t="str">
        <f t="shared" si="17"/>
        <v>良好</v>
      </c>
      <c r="N551" s="12"/>
    </row>
    <row r="552" spans="1:14" s="9" customFormat="1" ht="18.75">
      <c r="A552" s="10">
        <v>548</v>
      </c>
      <c r="B552" s="11" t="s">
        <v>20</v>
      </c>
      <c r="C552" s="12" t="s">
        <v>610</v>
      </c>
      <c r="D552" s="12" t="s">
        <v>93</v>
      </c>
      <c r="E552" s="13">
        <v>1821700</v>
      </c>
      <c r="F552" s="12" t="s">
        <v>627</v>
      </c>
      <c r="G552" s="14" t="s">
        <v>95</v>
      </c>
      <c r="H552" s="14" t="s">
        <v>69</v>
      </c>
      <c r="I552" s="10">
        <v>100</v>
      </c>
      <c r="J552" s="14">
        <v>100</v>
      </c>
      <c r="K552" s="15">
        <v>79.8857142857143</v>
      </c>
      <c r="L552" s="15">
        <f t="shared" si="18"/>
        <v>83.908571428571435</v>
      </c>
      <c r="M552" s="16" t="str">
        <f t="shared" si="17"/>
        <v>中等</v>
      </c>
      <c r="N552" s="12"/>
    </row>
    <row r="553" spans="1:14" s="9" customFormat="1" ht="18.75">
      <c r="A553" s="10">
        <v>549</v>
      </c>
      <c r="B553" s="11" t="s">
        <v>20</v>
      </c>
      <c r="C553" s="12" t="s">
        <v>610</v>
      </c>
      <c r="D553" s="12" t="s">
        <v>93</v>
      </c>
      <c r="E553" s="13">
        <v>1821701</v>
      </c>
      <c r="F553" s="12" t="s">
        <v>628</v>
      </c>
      <c r="G553" s="14" t="s">
        <v>95</v>
      </c>
      <c r="H553" s="14" t="s">
        <v>69</v>
      </c>
      <c r="I553" s="10">
        <v>100</v>
      </c>
      <c r="J553" s="10">
        <v>100</v>
      </c>
      <c r="K553" s="15">
        <v>79.857142857142904</v>
      </c>
      <c r="L553" s="15">
        <f t="shared" si="18"/>
        <v>83.885714285714329</v>
      </c>
      <c r="M553" s="16" t="str">
        <f t="shared" si="17"/>
        <v>中等</v>
      </c>
      <c r="N553" s="12"/>
    </row>
    <row r="554" spans="1:14" s="9" customFormat="1" ht="18.75">
      <c r="A554" s="10">
        <v>550</v>
      </c>
      <c r="B554" s="11" t="s">
        <v>20</v>
      </c>
      <c r="C554" s="12" t="s">
        <v>610</v>
      </c>
      <c r="D554" s="12" t="s">
        <v>93</v>
      </c>
      <c r="E554" s="13">
        <v>1821702</v>
      </c>
      <c r="F554" s="12" t="s">
        <v>629</v>
      </c>
      <c r="G554" s="14" t="s">
        <v>95</v>
      </c>
      <c r="H554" s="14" t="s">
        <v>69</v>
      </c>
      <c r="I554" s="10">
        <v>100</v>
      </c>
      <c r="J554" s="14">
        <v>100</v>
      </c>
      <c r="K554" s="23">
        <v>76.760000000000005</v>
      </c>
      <c r="L554" s="15">
        <f t="shared" si="18"/>
        <v>81.408000000000015</v>
      </c>
      <c r="M554" s="16" t="str">
        <f t="shared" si="17"/>
        <v>中等</v>
      </c>
      <c r="N554" s="12"/>
    </row>
    <row r="555" spans="1:14" s="9" customFormat="1" ht="18.75">
      <c r="A555" s="10">
        <v>551</v>
      </c>
      <c r="B555" s="11" t="s">
        <v>20</v>
      </c>
      <c r="C555" s="12" t="s">
        <v>610</v>
      </c>
      <c r="D555" s="12" t="s">
        <v>93</v>
      </c>
      <c r="E555" s="13">
        <v>1821705</v>
      </c>
      <c r="F555" s="12" t="s">
        <v>630</v>
      </c>
      <c r="G555" s="14" t="s">
        <v>95</v>
      </c>
      <c r="H555" s="14" t="s">
        <v>69</v>
      </c>
      <c r="I555" s="10">
        <v>100</v>
      </c>
      <c r="J555" s="10">
        <v>100</v>
      </c>
      <c r="K555" s="15">
        <v>80</v>
      </c>
      <c r="L555" s="15">
        <f t="shared" si="18"/>
        <v>84</v>
      </c>
      <c r="M555" s="16" t="str">
        <f t="shared" si="17"/>
        <v>良好</v>
      </c>
      <c r="N555" s="12"/>
    </row>
    <row r="556" spans="1:14" s="9" customFormat="1" ht="18.75">
      <c r="A556" s="10">
        <v>552</v>
      </c>
      <c r="B556" s="11" t="s">
        <v>20</v>
      </c>
      <c r="C556" s="12" t="s">
        <v>631</v>
      </c>
      <c r="D556" s="12" t="s">
        <v>632</v>
      </c>
      <c r="E556" s="13">
        <v>1821678</v>
      </c>
      <c r="F556" s="12" t="s">
        <v>633</v>
      </c>
      <c r="G556" s="14" t="s">
        <v>68</v>
      </c>
      <c r="H556" s="14" t="s">
        <v>69</v>
      </c>
      <c r="I556" s="10">
        <v>100</v>
      </c>
      <c r="J556" s="14">
        <v>100</v>
      </c>
      <c r="K556" s="15">
        <v>70.400000000000006</v>
      </c>
      <c r="L556" s="15">
        <f t="shared" si="18"/>
        <v>76.320000000000007</v>
      </c>
      <c r="M556" s="16" t="str">
        <f t="shared" si="17"/>
        <v>及格</v>
      </c>
      <c r="N556" s="12"/>
    </row>
    <row r="557" spans="1:14" s="9" customFormat="1" ht="18.75">
      <c r="A557" s="10">
        <v>553</v>
      </c>
      <c r="B557" s="11" t="s">
        <v>20</v>
      </c>
      <c r="C557" s="12" t="s">
        <v>631</v>
      </c>
      <c r="D557" s="12" t="s">
        <v>632</v>
      </c>
      <c r="E557" s="13">
        <v>1821681</v>
      </c>
      <c r="F557" s="12" t="s">
        <v>634</v>
      </c>
      <c r="G557" s="14" t="s">
        <v>68</v>
      </c>
      <c r="H557" s="14" t="s">
        <v>69</v>
      </c>
      <c r="I557" s="10">
        <v>100</v>
      </c>
      <c r="J557" s="10">
        <v>100</v>
      </c>
      <c r="K557" s="15">
        <v>80</v>
      </c>
      <c r="L557" s="15">
        <f t="shared" si="18"/>
        <v>84</v>
      </c>
      <c r="M557" s="16" t="str">
        <f t="shared" si="17"/>
        <v>良好</v>
      </c>
      <c r="N557" s="12"/>
    </row>
    <row r="558" spans="1:14" s="9" customFormat="1" ht="18.75">
      <c r="A558" s="10">
        <v>554</v>
      </c>
      <c r="B558" s="11" t="s">
        <v>20</v>
      </c>
      <c r="C558" s="12" t="s">
        <v>631</v>
      </c>
      <c r="D558" s="12" t="s">
        <v>632</v>
      </c>
      <c r="E558" s="13">
        <v>1821682</v>
      </c>
      <c r="F558" s="12" t="s">
        <v>635</v>
      </c>
      <c r="G558" s="14" t="s">
        <v>68</v>
      </c>
      <c r="H558" s="14" t="s">
        <v>69</v>
      </c>
      <c r="I558" s="10">
        <v>100</v>
      </c>
      <c r="J558" s="14">
        <v>100</v>
      </c>
      <c r="K558" s="15">
        <v>79.314285714285703</v>
      </c>
      <c r="L558" s="15">
        <f t="shared" si="18"/>
        <v>83.451428571428565</v>
      </c>
      <c r="M558" s="16" t="str">
        <f t="shared" si="17"/>
        <v>中等</v>
      </c>
      <c r="N558" s="12"/>
    </row>
    <row r="559" spans="1:14" s="9" customFormat="1" ht="18.75">
      <c r="A559" s="10">
        <v>555</v>
      </c>
      <c r="B559" s="11" t="s">
        <v>20</v>
      </c>
      <c r="C559" s="12" t="s">
        <v>631</v>
      </c>
      <c r="D559" s="12" t="s">
        <v>632</v>
      </c>
      <c r="E559" s="13">
        <v>1821683</v>
      </c>
      <c r="F559" s="12" t="s">
        <v>636</v>
      </c>
      <c r="G559" s="14" t="s">
        <v>68</v>
      </c>
      <c r="H559" s="14" t="s">
        <v>69</v>
      </c>
      <c r="I559" s="10">
        <v>100</v>
      </c>
      <c r="J559" s="10">
        <v>100</v>
      </c>
      <c r="K559" s="15">
        <v>79.257142857142895</v>
      </c>
      <c r="L559" s="15">
        <f t="shared" si="18"/>
        <v>83.405714285714311</v>
      </c>
      <c r="M559" s="16" t="str">
        <f t="shared" si="17"/>
        <v>中等</v>
      </c>
      <c r="N559" s="12"/>
    </row>
    <row r="560" spans="1:14" s="9" customFormat="1" ht="18.75">
      <c r="A560" s="10">
        <v>556</v>
      </c>
      <c r="B560" s="11" t="s">
        <v>20</v>
      </c>
      <c r="C560" s="12" t="s">
        <v>631</v>
      </c>
      <c r="D560" s="12" t="s">
        <v>632</v>
      </c>
      <c r="E560" s="13">
        <v>1821684</v>
      </c>
      <c r="F560" s="12" t="s">
        <v>637</v>
      </c>
      <c r="G560" s="14" t="s">
        <v>68</v>
      </c>
      <c r="H560" s="14" t="s">
        <v>69</v>
      </c>
      <c r="I560" s="10">
        <v>100</v>
      </c>
      <c r="J560" s="14">
        <v>100</v>
      </c>
      <c r="K560" s="15">
        <v>74.1142857142857</v>
      </c>
      <c r="L560" s="15">
        <f t="shared" si="18"/>
        <v>79.291428571428554</v>
      </c>
      <c r="M560" s="16" t="str">
        <f t="shared" si="17"/>
        <v>及格</v>
      </c>
      <c r="N560" s="12"/>
    </row>
    <row r="561" spans="1:14" s="9" customFormat="1" ht="18.75">
      <c r="A561" s="10">
        <v>557</v>
      </c>
      <c r="B561" s="11" t="s">
        <v>20</v>
      </c>
      <c r="C561" s="12" t="s">
        <v>631</v>
      </c>
      <c r="D561" s="12" t="s">
        <v>632</v>
      </c>
      <c r="E561" s="13">
        <v>1821686</v>
      </c>
      <c r="F561" s="12" t="s">
        <v>638</v>
      </c>
      <c r="G561" s="14" t="s">
        <v>68</v>
      </c>
      <c r="H561" s="14" t="s">
        <v>69</v>
      </c>
      <c r="I561" s="10">
        <v>100</v>
      </c>
      <c r="J561" s="10">
        <v>100</v>
      </c>
      <c r="K561" s="23">
        <v>78.971428571428604</v>
      </c>
      <c r="L561" s="15">
        <f t="shared" si="18"/>
        <v>83.177142857142883</v>
      </c>
      <c r="M561" s="16" t="str">
        <f t="shared" si="17"/>
        <v>中等</v>
      </c>
      <c r="N561" s="12"/>
    </row>
    <row r="562" spans="1:14" s="9" customFormat="1" ht="18.75">
      <c r="A562" s="10">
        <v>558</v>
      </c>
      <c r="B562" s="11" t="s">
        <v>20</v>
      </c>
      <c r="C562" s="12" t="s">
        <v>631</v>
      </c>
      <c r="D562" s="12" t="s">
        <v>632</v>
      </c>
      <c r="E562" s="13">
        <v>1821687</v>
      </c>
      <c r="F562" s="12" t="s">
        <v>639</v>
      </c>
      <c r="G562" s="14" t="s">
        <v>68</v>
      </c>
      <c r="H562" s="14" t="s">
        <v>69</v>
      </c>
      <c r="I562" s="10">
        <v>100</v>
      </c>
      <c r="J562" s="14">
        <v>100</v>
      </c>
      <c r="K562" s="15">
        <v>72.228571428571399</v>
      </c>
      <c r="L562" s="15">
        <f t="shared" si="18"/>
        <v>77.782857142857125</v>
      </c>
      <c r="M562" s="16" t="str">
        <f t="shared" si="17"/>
        <v>及格</v>
      </c>
      <c r="N562" s="12"/>
    </row>
    <row r="563" spans="1:14" s="9" customFormat="1" ht="18.75">
      <c r="A563" s="10">
        <v>559</v>
      </c>
      <c r="B563" s="11" t="s">
        <v>20</v>
      </c>
      <c r="C563" s="12" t="s">
        <v>631</v>
      </c>
      <c r="D563" s="12" t="s">
        <v>632</v>
      </c>
      <c r="E563" s="13">
        <v>1821688</v>
      </c>
      <c r="F563" s="12" t="s">
        <v>640</v>
      </c>
      <c r="G563" s="14" t="s">
        <v>68</v>
      </c>
      <c r="H563" s="14" t="s">
        <v>69</v>
      </c>
      <c r="I563" s="10">
        <v>100</v>
      </c>
      <c r="J563" s="10">
        <v>100</v>
      </c>
      <c r="K563" s="15">
        <v>80</v>
      </c>
      <c r="L563" s="15">
        <f t="shared" si="18"/>
        <v>84</v>
      </c>
      <c r="M563" s="16" t="str">
        <f t="shared" si="17"/>
        <v>良好</v>
      </c>
      <c r="N563" s="12"/>
    </row>
    <row r="564" spans="1:14" s="9" customFormat="1" ht="18.75">
      <c r="A564" s="10">
        <v>560</v>
      </c>
      <c r="B564" s="11" t="s">
        <v>20</v>
      </c>
      <c r="C564" s="12" t="s">
        <v>631</v>
      </c>
      <c r="D564" s="12" t="s">
        <v>632</v>
      </c>
      <c r="E564" s="13">
        <v>1821690</v>
      </c>
      <c r="F564" s="12" t="s">
        <v>641</v>
      </c>
      <c r="G564" s="14" t="s">
        <v>68</v>
      </c>
      <c r="H564" s="14" t="s">
        <v>69</v>
      </c>
      <c r="I564" s="10">
        <v>100</v>
      </c>
      <c r="J564" s="14">
        <v>100</v>
      </c>
      <c r="K564" s="15">
        <v>79.428571428571402</v>
      </c>
      <c r="L564" s="15">
        <f t="shared" si="18"/>
        <v>83.542857142857116</v>
      </c>
      <c r="M564" s="16" t="str">
        <f t="shared" si="17"/>
        <v>中等</v>
      </c>
      <c r="N564" s="12"/>
    </row>
    <row r="565" spans="1:14" s="9" customFormat="1" ht="18.75">
      <c r="A565" s="10">
        <v>561</v>
      </c>
      <c r="B565" s="11" t="s">
        <v>20</v>
      </c>
      <c r="C565" s="12" t="s">
        <v>631</v>
      </c>
      <c r="D565" s="12" t="s">
        <v>632</v>
      </c>
      <c r="E565" s="13">
        <v>1821691</v>
      </c>
      <c r="F565" s="12" t="s">
        <v>642</v>
      </c>
      <c r="G565" s="14" t="s">
        <v>68</v>
      </c>
      <c r="H565" s="14" t="s">
        <v>69</v>
      </c>
      <c r="I565" s="10">
        <v>100</v>
      </c>
      <c r="J565" s="10">
        <v>100</v>
      </c>
      <c r="K565" s="23">
        <v>77.714285714285694</v>
      </c>
      <c r="L565" s="15">
        <f t="shared" si="18"/>
        <v>82.17142857142855</v>
      </c>
      <c r="M565" s="16" t="str">
        <f t="shared" si="17"/>
        <v>中等</v>
      </c>
      <c r="N565" s="12"/>
    </row>
    <row r="566" spans="1:14" s="9" customFormat="1" ht="18.75">
      <c r="A566" s="10">
        <v>562</v>
      </c>
      <c r="B566" s="11" t="s">
        <v>20</v>
      </c>
      <c r="C566" s="12" t="s">
        <v>631</v>
      </c>
      <c r="D566" s="12" t="s">
        <v>632</v>
      </c>
      <c r="E566" s="13">
        <v>1821692</v>
      </c>
      <c r="F566" s="12" t="s">
        <v>643</v>
      </c>
      <c r="G566" s="14" t="s">
        <v>68</v>
      </c>
      <c r="H566" s="14" t="s">
        <v>69</v>
      </c>
      <c r="I566" s="10">
        <v>100</v>
      </c>
      <c r="J566" s="14">
        <v>100</v>
      </c>
      <c r="K566" s="23">
        <v>80</v>
      </c>
      <c r="L566" s="15">
        <f t="shared" si="18"/>
        <v>84</v>
      </c>
      <c r="M566" s="16" t="str">
        <f t="shared" si="17"/>
        <v>良好</v>
      </c>
      <c r="N566" s="12"/>
    </row>
    <row r="567" spans="1:14" s="9" customFormat="1" ht="18.75">
      <c r="A567" s="10">
        <v>563</v>
      </c>
      <c r="B567" s="11" t="s">
        <v>20</v>
      </c>
      <c r="C567" s="12" t="s">
        <v>631</v>
      </c>
      <c r="D567" s="12" t="s">
        <v>632</v>
      </c>
      <c r="E567" s="13">
        <v>1821693</v>
      </c>
      <c r="F567" s="12" t="s">
        <v>644</v>
      </c>
      <c r="G567" s="14" t="s">
        <v>68</v>
      </c>
      <c r="H567" s="14" t="s">
        <v>69</v>
      </c>
      <c r="I567" s="10">
        <v>100</v>
      </c>
      <c r="J567" s="10">
        <v>100</v>
      </c>
      <c r="K567" s="15">
        <v>79.2</v>
      </c>
      <c r="L567" s="15">
        <f t="shared" si="18"/>
        <v>83.360000000000014</v>
      </c>
      <c r="M567" s="16" t="str">
        <f t="shared" si="17"/>
        <v>中等</v>
      </c>
      <c r="N567" s="12"/>
    </row>
    <row r="568" spans="1:14" s="9" customFormat="1" ht="18.75">
      <c r="A568" s="10">
        <v>564</v>
      </c>
      <c r="B568" s="11" t="s">
        <v>20</v>
      </c>
      <c r="C568" s="12" t="s">
        <v>631</v>
      </c>
      <c r="D568" s="12" t="s">
        <v>632</v>
      </c>
      <c r="E568" s="13">
        <v>1821694</v>
      </c>
      <c r="F568" s="12" t="s">
        <v>645</v>
      </c>
      <c r="G568" s="14" t="s">
        <v>68</v>
      </c>
      <c r="H568" s="14" t="s">
        <v>69</v>
      </c>
      <c r="I568" s="10">
        <v>100</v>
      </c>
      <c r="J568" s="14">
        <v>100</v>
      </c>
      <c r="K568" s="23">
        <v>80</v>
      </c>
      <c r="L568" s="15">
        <f t="shared" si="18"/>
        <v>84</v>
      </c>
      <c r="M568" s="16" t="str">
        <f t="shared" si="17"/>
        <v>良好</v>
      </c>
      <c r="N568" s="12"/>
    </row>
    <row r="569" spans="1:14" s="9" customFormat="1" ht="18.75">
      <c r="A569" s="10">
        <v>565</v>
      </c>
      <c r="B569" s="11" t="s">
        <v>20</v>
      </c>
      <c r="C569" s="12" t="s">
        <v>631</v>
      </c>
      <c r="D569" s="12" t="s">
        <v>632</v>
      </c>
      <c r="E569" s="22">
        <v>1821695</v>
      </c>
      <c r="F569" s="12" t="s">
        <v>646</v>
      </c>
      <c r="G569" s="14" t="s">
        <v>68</v>
      </c>
      <c r="H569" s="14" t="s">
        <v>69</v>
      </c>
      <c r="I569" s="10">
        <v>100</v>
      </c>
      <c r="J569" s="10">
        <v>100</v>
      </c>
      <c r="K569" s="15">
        <v>78.571428571428598</v>
      </c>
      <c r="L569" s="15">
        <f t="shared" si="18"/>
        <v>82.85714285714289</v>
      </c>
      <c r="M569" s="16" t="str">
        <f t="shared" si="17"/>
        <v>中等</v>
      </c>
      <c r="N569" s="12"/>
    </row>
    <row r="570" spans="1:14" s="9" customFormat="1" ht="18.75">
      <c r="A570" s="10">
        <v>566</v>
      </c>
      <c r="B570" s="11" t="s">
        <v>20</v>
      </c>
      <c r="C570" s="12" t="s">
        <v>631</v>
      </c>
      <c r="D570" s="12" t="s">
        <v>632</v>
      </c>
      <c r="E570" s="13">
        <v>1821696</v>
      </c>
      <c r="F570" s="12" t="s">
        <v>647</v>
      </c>
      <c r="G570" s="14" t="s">
        <v>68</v>
      </c>
      <c r="H570" s="14" t="s">
        <v>69</v>
      </c>
      <c r="I570" s="10">
        <v>100</v>
      </c>
      <c r="J570" s="14">
        <v>100</v>
      </c>
      <c r="K570" s="15">
        <v>78.628571428571405</v>
      </c>
      <c r="L570" s="15">
        <f t="shared" si="18"/>
        <v>82.90285714285713</v>
      </c>
      <c r="M570" s="16" t="str">
        <f t="shared" si="17"/>
        <v>中等</v>
      </c>
      <c r="N570" s="12"/>
    </row>
    <row r="571" spans="1:14" s="9" customFormat="1" ht="18.75">
      <c r="A571" s="10">
        <v>567</v>
      </c>
      <c r="B571" s="11" t="s">
        <v>20</v>
      </c>
      <c r="C571" s="12" t="s">
        <v>631</v>
      </c>
      <c r="D571" s="12" t="s">
        <v>632</v>
      </c>
      <c r="E571" s="13">
        <v>1821697</v>
      </c>
      <c r="F571" s="12" t="s">
        <v>648</v>
      </c>
      <c r="G571" s="14" t="s">
        <v>68</v>
      </c>
      <c r="H571" s="14" t="s">
        <v>69</v>
      </c>
      <c r="I571" s="10">
        <v>100</v>
      </c>
      <c r="J571" s="10">
        <v>100</v>
      </c>
      <c r="K571" s="15">
        <v>79.2</v>
      </c>
      <c r="L571" s="15">
        <f t="shared" si="18"/>
        <v>83.360000000000014</v>
      </c>
      <c r="M571" s="16" t="str">
        <f t="shared" si="17"/>
        <v>中等</v>
      </c>
      <c r="N571" s="12"/>
    </row>
    <row r="572" spans="1:14" s="9" customFormat="1" ht="18.75">
      <c r="A572" s="10">
        <v>568</v>
      </c>
      <c r="B572" s="11" t="s">
        <v>20</v>
      </c>
      <c r="C572" s="12" t="s">
        <v>631</v>
      </c>
      <c r="D572" s="12" t="s">
        <v>632</v>
      </c>
      <c r="E572" s="13">
        <v>1821699</v>
      </c>
      <c r="F572" s="12" t="s">
        <v>649</v>
      </c>
      <c r="G572" s="14" t="s">
        <v>68</v>
      </c>
      <c r="H572" s="14" t="s">
        <v>69</v>
      </c>
      <c r="I572" s="10">
        <v>100</v>
      </c>
      <c r="J572" s="14">
        <v>100</v>
      </c>
      <c r="K572" s="15">
        <v>80</v>
      </c>
      <c r="L572" s="15">
        <f t="shared" si="18"/>
        <v>84</v>
      </c>
      <c r="M572" s="16" t="str">
        <f t="shared" si="17"/>
        <v>良好</v>
      </c>
      <c r="N572" s="12"/>
    </row>
    <row r="573" spans="1:14" s="9" customFormat="1" ht="18.75">
      <c r="A573" s="10">
        <v>569</v>
      </c>
      <c r="B573" s="11" t="s">
        <v>20</v>
      </c>
      <c r="C573" s="12" t="s">
        <v>631</v>
      </c>
      <c r="D573" s="12" t="s">
        <v>632</v>
      </c>
      <c r="E573" s="13">
        <v>1824026</v>
      </c>
      <c r="F573" s="12" t="s">
        <v>650</v>
      </c>
      <c r="G573" s="14" t="s">
        <v>68</v>
      </c>
      <c r="H573" s="14" t="s">
        <v>69</v>
      </c>
      <c r="I573" s="10">
        <v>100</v>
      </c>
      <c r="J573" s="10">
        <v>100</v>
      </c>
      <c r="K573" s="15">
        <v>78.057142857142907</v>
      </c>
      <c r="L573" s="15">
        <f t="shared" si="18"/>
        <v>82.445714285714331</v>
      </c>
      <c r="M573" s="16" t="str">
        <f t="shared" si="17"/>
        <v>中等</v>
      </c>
      <c r="N573" s="12"/>
    </row>
    <row r="574" spans="1:14" s="9" customFormat="1" ht="18.75">
      <c r="A574" s="10">
        <v>570</v>
      </c>
      <c r="B574" s="11" t="s">
        <v>20</v>
      </c>
      <c r="C574" s="12" t="s">
        <v>631</v>
      </c>
      <c r="D574" s="12" t="s">
        <v>632</v>
      </c>
      <c r="E574" s="13">
        <v>1824027</v>
      </c>
      <c r="F574" s="12" t="s">
        <v>651</v>
      </c>
      <c r="G574" s="14" t="s">
        <v>68</v>
      </c>
      <c r="H574" s="14" t="s">
        <v>69</v>
      </c>
      <c r="I574" s="10">
        <v>100</v>
      </c>
      <c r="J574" s="14">
        <v>100</v>
      </c>
      <c r="K574" s="23">
        <v>79.771428571428601</v>
      </c>
      <c r="L574" s="15">
        <f t="shared" si="18"/>
        <v>83.817142857142883</v>
      </c>
      <c r="M574" s="16" t="str">
        <f t="shared" si="17"/>
        <v>中等</v>
      </c>
      <c r="N574" s="12"/>
    </row>
    <row r="575" spans="1:14" s="9" customFormat="1" ht="18.75">
      <c r="A575" s="10">
        <v>571</v>
      </c>
      <c r="B575" s="11" t="s">
        <v>20</v>
      </c>
      <c r="C575" s="12" t="s">
        <v>631</v>
      </c>
      <c r="D575" s="12" t="s">
        <v>632</v>
      </c>
      <c r="E575" s="13">
        <v>1824032</v>
      </c>
      <c r="F575" s="12" t="s">
        <v>652</v>
      </c>
      <c r="G575" s="14" t="s">
        <v>68</v>
      </c>
      <c r="H575" s="14" t="s">
        <v>69</v>
      </c>
      <c r="I575" s="10">
        <v>100</v>
      </c>
      <c r="J575" s="10">
        <v>100</v>
      </c>
      <c r="K575" s="15">
        <v>77.599999999999994</v>
      </c>
      <c r="L575" s="15">
        <f t="shared" si="18"/>
        <v>82.08</v>
      </c>
      <c r="M575" s="16" t="str">
        <f t="shared" si="17"/>
        <v>中等</v>
      </c>
      <c r="N575" s="12"/>
    </row>
    <row r="576" spans="1:14" s="9" customFormat="1" ht="18.75">
      <c r="A576" s="10">
        <v>572</v>
      </c>
      <c r="B576" s="11" t="s">
        <v>20</v>
      </c>
      <c r="C576" s="12" t="s">
        <v>631</v>
      </c>
      <c r="D576" s="12" t="s">
        <v>632</v>
      </c>
      <c r="E576" s="13">
        <v>1824033</v>
      </c>
      <c r="F576" s="12" t="s">
        <v>653</v>
      </c>
      <c r="G576" s="14" t="s">
        <v>68</v>
      </c>
      <c r="H576" s="14" t="s">
        <v>69</v>
      </c>
      <c r="I576" s="10">
        <v>100</v>
      </c>
      <c r="J576" s="14">
        <v>100</v>
      </c>
      <c r="K576" s="15">
        <v>78.8</v>
      </c>
      <c r="L576" s="15">
        <f t="shared" si="18"/>
        <v>83.039999999999992</v>
      </c>
      <c r="M576" s="16" t="str">
        <f t="shared" si="17"/>
        <v>中等</v>
      </c>
      <c r="N576" s="12"/>
    </row>
    <row r="577" spans="1:14" s="9" customFormat="1" ht="18.75">
      <c r="A577" s="10">
        <v>573</v>
      </c>
      <c r="B577" s="11" t="s">
        <v>20</v>
      </c>
      <c r="C577" s="12" t="s">
        <v>631</v>
      </c>
      <c r="D577" s="12" t="s">
        <v>632</v>
      </c>
      <c r="E577" s="13">
        <v>1824038</v>
      </c>
      <c r="F577" s="12" t="s">
        <v>654</v>
      </c>
      <c r="G577" s="14" t="s">
        <v>68</v>
      </c>
      <c r="H577" s="14" t="s">
        <v>69</v>
      </c>
      <c r="I577" s="10">
        <v>100</v>
      </c>
      <c r="J577" s="10">
        <v>100</v>
      </c>
      <c r="K577" s="15">
        <v>77.599999999999994</v>
      </c>
      <c r="L577" s="15">
        <f t="shared" si="18"/>
        <v>82.08</v>
      </c>
      <c r="M577" s="16" t="str">
        <f t="shared" si="17"/>
        <v>中等</v>
      </c>
      <c r="N577" s="12"/>
    </row>
    <row r="578" spans="1:14" s="9" customFormat="1" ht="18.75">
      <c r="A578" s="10">
        <v>574</v>
      </c>
      <c r="B578" s="11" t="s">
        <v>20</v>
      </c>
      <c r="C578" s="12" t="s">
        <v>655</v>
      </c>
      <c r="D578" s="12" t="s">
        <v>656</v>
      </c>
      <c r="E578" s="13">
        <v>1820781</v>
      </c>
      <c r="F578" s="12" t="s">
        <v>657</v>
      </c>
      <c r="G578" s="10" t="s">
        <v>31</v>
      </c>
      <c r="H578" s="10" t="s">
        <v>25</v>
      </c>
      <c r="I578" s="10">
        <v>100</v>
      </c>
      <c r="J578" s="14">
        <v>100</v>
      </c>
      <c r="K578" s="15">
        <v>73.457142857142898</v>
      </c>
      <c r="L578" s="15">
        <f t="shared" si="18"/>
        <v>78.765714285714324</v>
      </c>
      <c r="M578" s="16" t="str">
        <f t="shared" si="17"/>
        <v>及格</v>
      </c>
      <c r="N578" s="12"/>
    </row>
    <row r="579" spans="1:14" s="9" customFormat="1" ht="18.75">
      <c r="A579" s="10">
        <v>575</v>
      </c>
      <c r="B579" s="11" t="s">
        <v>20</v>
      </c>
      <c r="C579" s="12" t="s">
        <v>655</v>
      </c>
      <c r="D579" s="12" t="s">
        <v>656</v>
      </c>
      <c r="E579" s="13">
        <v>1820780</v>
      </c>
      <c r="F579" s="12" t="s">
        <v>658</v>
      </c>
      <c r="G579" s="10" t="s">
        <v>31</v>
      </c>
      <c r="H579" s="10" t="s">
        <v>25</v>
      </c>
      <c r="I579" s="10">
        <v>100</v>
      </c>
      <c r="J579" s="10">
        <v>100</v>
      </c>
      <c r="K579" s="15">
        <v>79.857142857142904</v>
      </c>
      <c r="L579" s="15">
        <f t="shared" si="18"/>
        <v>83.885714285714329</v>
      </c>
      <c r="M579" s="16" t="str">
        <f t="shared" si="17"/>
        <v>中等</v>
      </c>
      <c r="N579" s="12"/>
    </row>
    <row r="580" spans="1:14" s="9" customFormat="1" ht="18.75">
      <c r="A580" s="10">
        <v>576</v>
      </c>
      <c r="B580" s="11" t="s">
        <v>20</v>
      </c>
      <c r="C580" s="12" t="s">
        <v>655</v>
      </c>
      <c r="D580" s="12" t="s">
        <v>656</v>
      </c>
      <c r="E580" s="13">
        <v>1820779</v>
      </c>
      <c r="F580" s="12" t="s">
        <v>659</v>
      </c>
      <c r="G580" s="10" t="s">
        <v>31</v>
      </c>
      <c r="H580" s="10" t="s">
        <v>25</v>
      </c>
      <c r="I580" s="10">
        <v>100</v>
      </c>
      <c r="J580" s="14">
        <v>100</v>
      </c>
      <c r="K580" s="15">
        <v>80</v>
      </c>
      <c r="L580" s="15">
        <f t="shared" si="18"/>
        <v>84</v>
      </c>
      <c r="M580" s="16" t="str">
        <f t="shared" si="17"/>
        <v>良好</v>
      </c>
      <c r="N580" s="12"/>
    </row>
    <row r="581" spans="1:14" s="9" customFormat="1" ht="18.75">
      <c r="A581" s="10">
        <v>577</v>
      </c>
      <c r="B581" s="11" t="s">
        <v>20</v>
      </c>
      <c r="C581" s="12" t="s">
        <v>655</v>
      </c>
      <c r="D581" s="12" t="s">
        <v>656</v>
      </c>
      <c r="E581" s="13">
        <v>1820778</v>
      </c>
      <c r="F581" s="12" t="s">
        <v>660</v>
      </c>
      <c r="G581" s="10" t="s">
        <v>31</v>
      </c>
      <c r="H581" s="10" t="s">
        <v>25</v>
      </c>
      <c r="I581" s="10">
        <v>100</v>
      </c>
      <c r="J581" s="10">
        <v>100</v>
      </c>
      <c r="K581" s="23">
        <v>78.457142857142898</v>
      </c>
      <c r="L581" s="15">
        <f t="shared" si="18"/>
        <v>82.765714285714324</v>
      </c>
      <c r="M581" s="16" t="str">
        <f t="shared" ref="M581:M644" si="19">IF(L581&lt;60,"不及格",IF(L581&lt;80,"及格",IF(L581&lt;84,"中等",IF(L581=84,"良好",IF(L581&gt;84,"优秀")))))</f>
        <v>中等</v>
      </c>
      <c r="N581" s="12"/>
    </row>
    <row r="582" spans="1:14" s="9" customFormat="1" ht="18.75">
      <c r="A582" s="10">
        <v>578</v>
      </c>
      <c r="B582" s="11" t="s">
        <v>20</v>
      </c>
      <c r="C582" s="12" t="s">
        <v>655</v>
      </c>
      <c r="D582" s="12" t="s">
        <v>656</v>
      </c>
      <c r="E582" s="13">
        <v>1820775</v>
      </c>
      <c r="F582" s="12" t="s">
        <v>661</v>
      </c>
      <c r="G582" s="10" t="s">
        <v>31</v>
      </c>
      <c r="H582" s="10" t="s">
        <v>25</v>
      </c>
      <c r="I582" s="10">
        <v>100</v>
      </c>
      <c r="J582" s="14">
        <v>100</v>
      </c>
      <c r="K582" s="15">
        <v>79.857142857142904</v>
      </c>
      <c r="L582" s="15">
        <f t="shared" si="18"/>
        <v>83.885714285714329</v>
      </c>
      <c r="M582" s="16" t="str">
        <f t="shared" si="19"/>
        <v>中等</v>
      </c>
      <c r="N582" s="12"/>
    </row>
    <row r="583" spans="1:14" s="9" customFormat="1" ht="18.75">
      <c r="A583" s="10">
        <v>579</v>
      </c>
      <c r="B583" s="11" t="s">
        <v>20</v>
      </c>
      <c r="C583" s="12" t="s">
        <v>655</v>
      </c>
      <c r="D583" s="12" t="s">
        <v>656</v>
      </c>
      <c r="E583" s="13">
        <v>1820771</v>
      </c>
      <c r="F583" s="12" t="s">
        <v>662</v>
      </c>
      <c r="G583" s="10" t="s">
        <v>31</v>
      </c>
      <c r="H583" s="10" t="s">
        <v>25</v>
      </c>
      <c r="I583" s="10">
        <v>100</v>
      </c>
      <c r="J583" s="10">
        <v>100</v>
      </c>
      <c r="K583" s="15">
        <v>76.857142857142904</v>
      </c>
      <c r="L583" s="15">
        <f t="shared" ref="L583:L646" si="20">I583*10%+K583*80%+10%*J583</f>
        <v>81.485714285714323</v>
      </c>
      <c r="M583" s="16" t="str">
        <f t="shared" si="19"/>
        <v>中等</v>
      </c>
      <c r="N583" s="12"/>
    </row>
    <row r="584" spans="1:14" s="9" customFormat="1" ht="18.75">
      <c r="A584" s="10">
        <v>580</v>
      </c>
      <c r="B584" s="11" t="s">
        <v>20</v>
      </c>
      <c r="C584" s="12" t="s">
        <v>655</v>
      </c>
      <c r="D584" s="12" t="s">
        <v>656</v>
      </c>
      <c r="E584" s="13">
        <v>1820770</v>
      </c>
      <c r="F584" s="12" t="s">
        <v>663</v>
      </c>
      <c r="G584" s="10" t="s">
        <v>31</v>
      </c>
      <c r="H584" s="10" t="s">
        <v>25</v>
      </c>
      <c r="I584" s="10">
        <v>100</v>
      </c>
      <c r="J584" s="14">
        <v>100</v>
      </c>
      <c r="K584" s="15">
        <v>70.771428571428601</v>
      </c>
      <c r="L584" s="15">
        <f t="shared" si="20"/>
        <v>76.617142857142881</v>
      </c>
      <c r="M584" s="16" t="str">
        <f t="shared" si="19"/>
        <v>及格</v>
      </c>
      <c r="N584" s="12"/>
    </row>
    <row r="585" spans="1:14" s="9" customFormat="1" ht="18.75">
      <c r="A585" s="10">
        <v>581</v>
      </c>
      <c r="B585" s="11" t="s">
        <v>20</v>
      </c>
      <c r="C585" s="12" t="s">
        <v>655</v>
      </c>
      <c r="D585" s="12" t="s">
        <v>656</v>
      </c>
      <c r="E585" s="13">
        <v>1820768</v>
      </c>
      <c r="F585" s="12" t="s">
        <v>664</v>
      </c>
      <c r="G585" s="10" t="s">
        <v>31</v>
      </c>
      <c r="H585" s="10" t="s">
        <v>25</v>
      </c>
      <c r="I585" s="10">
        <v>100</v>
      </c>
      <c r="J585" s="10">
        <v>100</v>
      </c>
      <c r="K585" s="23">
        <v>80</v>
      </c>
      <c r="L585" s="15">
        <f t="shared" si="20"/>
        <v>84</v>
      </c>
      <c r="M585" s="16" t="str">
        <f t="shared" si="19"/>
        <v>良好</v>
      </c>
      <c r="N585" s="12"/>
    </row>
    <row r="586" spans="1:14" s="9" customFormat="1" ht="18.75">
      <c r="A586" s="10">
        <v>582</v>
      </c>
      <c r="B586" s="11" t="s">
        <v>20</v>
      </c>
      <c r="C586" s="12" t="s">
        <v>655</v>
      </c>
      <c r="D586" s="12" t="s">
        <v>656</v>
      </c>
      <c r="E586" s="13">
        <v>1820765</v>
      </c>
      <c r="F586" s="12" t="s">
        <v>665</v>
      </c>
      <c r="G586" s="10" t="s">
        <v>31</v>
      </c>
      <c r="H586" s="10" t="s">
        <v>25</v>
      </c>
      <c r="I586" s="10">
        <v>100</v>
      </c>
      <c r="J586" s="14">
        <v>100</v>
      </c>
      <c r="K586" s="23">
        <v>80</v>
      </c>
      <c r="L586" s="15">
        <f t="shared" si="20"/>
        <v>84</v>
      </c>
      <c r="M586" s="16" t="str">
        <f t="shared" si="19"/>
        <v>良好</v>
      </c>
      <c r="N586" s="12"/>
    </row>
    <row r="587" spans="1:14" s="9" customFormat="1" ht="18.75">
      <c r="A587" s="10">
        <v>583</v>
      </c>
      <c r="B587" s="11" t="s">
        <v>20</v>
      </c>
      <c r="C587" s="12" t="s">
        <v>655</v>
      </c>
      <c r="D587" s="12" t="s">
        <v>656</v>
      </c>
      <c r="E587" s="13">
        <v>1820764</v>
      </c>
      <c r="F587" s="12" t="s">
        <v>666</v>
      </c>
      <c r="G587" s="10" t="s">
        <v>31</v>
      </c>
      <c r="H587" s="10" t="s">
        <v>25</v>
      </c>
      <c r="I587" s="10">
        <v>100</v>
      </c>
      <c r="J587" s="10">
        <v>100</v>
      </c>
      <c r="K587" s="15">
        <v>79.857142857142904</v>
      </c>
      <c r="L587" s="15">
        <f t="shared" si="20"/>
        <v>83.885714285714329</v>
      </c>
      <c r="M587" s="16" t="str">
        <f t="shared" si="19"/>
        <v>中等</v>
      </c>
      <c r="N587" s="12"/>
    </row>
    <row r="588" spans="1:14" s="9" customFormat="1" ht="18.75">
      <c r="A588" s="10">
        <v>584</v>
      </c>
      <c r="B588" s="11" t="s">
        <v>20</v>
      </c>
      <c r="C588" s="12" t="s">
        <v>655</v>
      </c>
      <c r="D588" s="12" t="s">
        <v>656</v>
      </c>
      <c r="E588" s="13">
        <v>1820761</v>
      </c>
      <c r="F588" s="32" t="s">
        <v>667</v>
      </c>
      <c r="G588" s="10" t="s">
        <v>31</v>
      </c>
      <c r="H588" s="10" t="s">
        <v>25</v>
      </c>
      <c r="I588" s="10">
        <v>100</v>
      </c>
      <c r="J588" s="14">
        <v>100</v>
      </c>
      <c r="K588" s="23">
        <v>75.857142857142904</v>
      </c>
      <c r="L588" s="15">
        <f t="shared" si="20"/>
        <v>80.685714285714326</v>
      </c>
      <c r="M588" s="16" t="str">
        <f t="shared" si="19"/>
        <v>中等</v>
      </c>
      <c r="N588" s="12"/>
    </row>
    <row r="589" spans="1:14" s="9" customFormat="1" ht="18.75">
      <c r="A589" s="10">
        <v>585</v>
      </c>
      <c r="B589" s="11" t="s">
        <v>20</v>
      </c>
      <c r="C589" s="12" t="s">
        <v>655</v>
      </c>
      <c r="D589" s="12" t="s">
        <v>656</v>
      </c>
      <c r="E589" s="13">
        <v>1820759</v>
      </c>
      <c r="F589" s="12" t="s">
        <v>668</v>
      </c>
      <c r="G589" s="10" t="s">
        <v>31</v>
      </c>
      <c r="H589" s="10" t="s">
        <v>25</v>
      </c>
      <c r="I589" s="10">
        <v>100</v>
      </c>
      <c r="J589" s="10">
        <v>100</v>
      </c>
      <c r="K589" s="15">
        <v>80</v>
      </c>
      <c r="L589" s="15">
        <f t="shared" si="20"/>
        <v>84</v>
      </c>
      <c r="M589" s="16" t="str">
        <f t="shared" si="19"/>
        <v>良好</v>
      </c>
      <c r="N589" s="12"/>
    </row>
    <row r="590" spans="1:14" s="9" customFormat="1" ht="18.75">
      <c r="A590" s="10">
        <v>586</v>
      </c>
      <c r="B590" s="11" t="s">
        <v>20</v>
      </c>
      <c r="C590" s="12" t="s">
        <v>655</v>
      </c>
      <c r="D590" s="12" t="s">
        <v>656</v>
      </c>
      <c r="E590" s="13">
        <v>1820755</v>
      </c>
      <c r="F590" s="12" t="s">
        <v>669</v>
      </c>
      <c r="G590" s="10" t="s">
        <v>31</v>
      </c>
      <c r="H590" s="10" t="s">
        <v>25</v>
      </c>
      <c r="I590" s="10">
        <v>100</v>
      </c>
      <c r="J590" s="14">
        <v>100</v>
      </c>
      <c r="K590" s="15">
        <v>80</v>
      </c>
      <c r="L590" s="15">
        <f t="shared" si="20"/>
        <v>84</v>
      </c>
      <c r="M590" s="16" t="str">
        <f t="shared" si="19"/>
        <v>良好</v>
      </c>
      <c r="N590" s="12"/>
    </row>
    <row r="591" spans="1:14" s="9" customFormat="1" ht="18.75">
      <c r="A591" s="10">
        <v>587</v>
      </c>
      <c r="B591" s="11" t="s">
        <v>20</v>
      </c>
      <c r="C591" s="12" t="s">
        <v>655</v>
      </c>
      <c r="D591" s="12" t="s">
        <v>656</v>
      </c>
      <c r="E591" s="13">
        <v>1824248</v>
      </c>
      <c r="F591" s="12" t="s">
        <v>670</v>
      </c>
      <c r="G591" s="10" t="s">
        <v>31</v>
      </c>
      <c r="H591" s="10" t="s">
        <v>25</v>
      </c>
      <c r="I591" s="10">
        <v>100</v>
      </c>
      <c r="J591" s="10">
        <v>100</v>
      </c>
      <c r="K591" s="15">
        <v>80</v>
      </c>
      <c r="L591" s="15">
        <f t="shared" si="20"/>
        <v>84</v>
      </c>
      <c r="M591" s="16" t="str">
        <f t="shared" si="19"/>
        <v>良好</v>
      </c>
      <c r="N591" s="12"/>
    </row>
    <row r="592" spans="1:14" s="9" customFormat="1" ht="18.75">
      <c r="A592" s="10">
        <v>588</v>
      </c>
      <c r="B592" s="11" t="s">
        <v>20</v>
      </c>
      <c r="C592" s="12" t="s">
        <v>655</v>
      </c>
      <c r="D592" s="12" t="s">
        <v>656</v>
      </c>
      <c r="E592" s="13">
        <v>1820740</v>
      </c>
      <c r="F592" s="12" t="s">
        <v>671</v>
      </c>
      <c r="G592" s="10" t="s">
        <v>24</v>
      </c>
      <c r="H592" s="10" t="s">
        <v>25</v>
      </c>
      <c r="I592" s="10">
        <v>100</v>
      </c>
      <c r="J592" s="14">
        <v>100</v>
      </c>
      <c r="K592" s="15">
        <v>80</v>
      </c>
      <c r="L592" s="15">
        <f t="shared" si="20"/>
        <v>84</v>
      </c>
      <c r="M592" s="16" t="str">
        <f t="shared" si="19"/>
        <v>良好</v>
      </c>
      <c r="N592" s="12"/>
    </row>
    <row r="593" spans="1:14" s="9" customFormat="1" ht="18.75">
      <c r="A593" s="10">
        <v>589</v>
      </c>
      <c r="B593" s="11" t="s">
        <v>20</v>
      </c>
      <c r="C593" s="12" t="s">
        <v>672</v>
      </c>
      <c r="D593" s="12" t="s">
        <v>673</v>
      </c>
      <c r="E593" s="13">
        <v>1821936</v>
      </c>
      <c r="F593" s="12" t="s">
        <v>674</v>
      </c>
      <c r="G593" s="10" t="s">
        <v>165</v>
      </c>
      <c r="H593" s="10" t="s">
        <v>166</v>
      </c>
      <c r="I593" s="10">
        <v>100</v>
      </c>
      <c r="J593" s="10">
        <v>100</v>
      </c>
      <c r="K593" s="15">
        <v>79.628571428571405</v>
      </c>
      <c r="L593" s="15">
        <f t="shared" si="20"/>
        <v>83.702857142857127</v>
      </c>
      <c r="M593" s="16" t="str">
        <f t="shared" si="19"/>
        <v>中等</v>
      </c>
      <c r="N593" s="12"/>
    </row>
    <row r="594" spans="1:14" s="9" customFormat="1" ht="18.75">
      <c r="A594" s="10">
        <v>590</v>
      </c>
      <c r="B594" s="11" t="s">
        <v>20</v>
      </c>
      <c r="C594" s="12" t="s">
        <v>672</v>
      </c>
      <c r="D594" s="12" t="s">
        <v>673</v>
      </c>
      <c r="E594" s="13">
        <v>1821937</v>
      </c>
      <c r="F594" s="12" t="s">
        <v>675</v>
      </c>
      <c r="G594" s="10" t="s">
        <v>165</v>
      </c>
      <c r="H594" s="10" t="s">
        <v>166</v>
      </c>
      <c r="I594" s="10">
        <v>100</v>
      </c>
      <c r="J594" s="14">
        <v>100</v>
      </c>
      <c r="K594" s="23">
        <v>79.257142857142895</v>
      </c>
      <c r="L594" s="15">
        <f t="shared" si="20"/>
        <v>83.405714285714311</v>
      </c>
      <c r="M594" s="16" t="str">
        <f t="shared" si="19"/>
        <v>中等</v>
      </c>
      <c r="N594" s="12"/>
    </row>
    <row r="595" spans="1:14" s="9" customFormat="1" ht="18.75">
      <c r="A595" s="10">
        <v>591</v>
      </c>
      <c r="B595" s="11" t="s">
        <v>20</v>
      </c>
      <c r="C595" s="12" t="s">
        <v>672</v>
      </c>
      <c r="D595" s="12" t="s">
        <v>673</v>
      </c>
      <c r="E595" s="13">
        <v>1821939</v>
      </c>
      <c r="F595" s="12" t="s">
        <v>676</v>
      </c>
      <c r="G595" s="10" t="s">
        <v>165</v>
      </c>
      <c r="H595" s="10" t="s">
        <v>166</v>
      </c>
      <c r="I595" s="10">
        <v>100</v>
      </c>
      <c r="J595" s="10">
        <v>0</v>
      </c>
      <c r="K595" s="33">
        <v>40</v>
      </c>
      <c r="L595" s="15">
        <f t="shared" si="20"/>
        <v>42</v>
      </c>
      <c r="M595" s="16" t="str">
        <f t="shared" si="19"/>
        <v>不及格</v>
      </c>
      <c r="N595" s="12"/>
    </row>
    <row r="596" spans="1:14" s="9" customFormat="1" ht="18.75">
      <c r="A596" s="10">
        <v>592</v>
      </c>
      <c r="B596" s="11" t="s">
        <v>20</v>
      </c>
      <c r="C596" s="12" t="s">
        <v>672</v>
      </c>
      <c r="D596" s="12" t="s">
        <v>673</v>
      </c>
      <c r="E596" s="13">
        <v>1821941</v>
      </c>
      <c r="F596" s="12" t="s">
        <v>677</v>
      </c>
      <c r="G596" s="10" t="s">
        <v>165</v>
      </c>
      <c r="H596" s="10" t="s">
        <v>166</v>
      </c>
      <c r="I596" s="10">
        <v>100</v>
      </c>
      <c r="J596" s="14">
        <v>100</v>
      </c>
      <c r="K596" s="15">
        <v>79.428571428571402</v>
      </c>
      <c r="L596" s="15">
        <f t="shared" si="20"/>
        <v>83.542857142857116</v>
      </c>
      <c r="M596" s="16" t="str">
        <f t="shared" si="19"/>
        <v>中等</v>
      </c>
      <c r="N596" s="12"/>
    </row>
    <row r="597" spans="1:14" s="9" customFormat="1" ht="18.75">
      <c r="A597" s="10">
        <v>593</v>
      </c>
      <c r="B597" s="11" t="s">
        <v>20</v>
      </c>
      <c r="C597" s="12" t="s">
        <v>672</v>
      </c>
      <c r="D597" s="12" t="s">
        <v>673</v>
      </c>
      <c r="E597" s="13">
        <v>1821943</v>
      </c>
      <c r="F597" s="12" t="s">
        <v>678</v>
      </c>
      <c r="G597" s="10" t="s">
        <v>165</v>
      </c>
      <c r="H597" s="10" t="s">
        <v>166</v>
      </c>
      <c r="I597" s="10">
        <v>100</v>
      </c>
      <c r="J597" s="10">
        <v>100</v>
      </c>
      <c r="K597" s="15">
        <v>79.285714285714306</v>
      </c>
      <c r="L597" s="15">
        <f t="shared" si="20"/>
        <v>83.428571428571445</v>
      </c>
      <c r="M597" s="16" t="str">
        <f t="shared" si="19"/>
        <v>中等</v>
      </c>
      <c r="N597" s="12"/>
    </row>
    <row r="598" spans="1:14" s="9" customFormat="1" ht="18.75">
      <c r="A598" s="10">
        <v>594</v>
      </c>
      <c r="B598" s="11" t="s">
        <v>20</v>
      </c>
      <c r="C598" s="12" t="s">
        <v>672</v>
      </c>
      <c r="D598" s="12" t="s">
        <v>673</v>
      </c>
      <c r="E598" s="13">
        <v>1821945</v>
      </c>
      <c r="F598" s="12" t="s">
        <v>679</v>
      </c>
      <c r="G598" s="10" t="s">
        <v>165</v>
      </c>
      <c r="H598" s="10" t="s">
        <v>166</v>
      </c>
      <c r="I598" s="10">
        <v>100</v>
      </c>
      <c r="J598" s="14">
        <v>100</v>
      </c>
      <c r="K598" s="15">
        <v>78.891428571428605</v>
      </c>
      <c r="L598" s="15">
        <f t="shared" si="20"/>
        <v>83.11314285714289</v>
      </c>
      <c r="M598" s="16" t="str">
        <f t="shared" si="19"/>
        <v>中等</v>
      </c>
      <c r="N598" s="12"/>
    </row>
    <row r="599" spans="1:14" s="9" customFormat="1" ht="18.75">
      <c r="A599" s="10">
        <v>595</v>
      </c>
      <c r="B599" s="11" t="s">
        <v>20</v>
      </c>
      <c r="C599" s="12" t="s">
        <v>672</v>
      </c>
      <c r="D599" s="12" t="s">
        <v>673</v>
      </c>
      <c r="E599" s="13">
        <v>1821946</v>
      </c>
      <c r="F599" s="12" t="s">
        <v>680</v>
      </c>
      <c r="G599" s="10" t="s">
        <v>165</v>
      </c>
      <c r="H599" s="10" t="s">
        <v>166</v>
      </c>
      <c r="I599" s="10">
        <v>100</v>
      </c>
      <c r="J599" s="10">
        <v>100</v>
      </c>
      <c r="K599" s="15">
        <v>79.428571428571402</v>
      </c>
      <c r="L599" s="15">
        <f t="shared" si="20"/>
        <v>83.542857142857116</v>
      </c>
      <c r="M599" s="16" t="str">
        <f t="shared" si="19"/>
        <v>中等</v>
      </c>
      <c r="N599" s="12"/>
    </row>
    <row r="600" spans="1:14" s="9" customFormat="1" ht="18.75">
      <c r="A600" s="10">
        <v>596</v>
      </c>
      <c r="B600" s="11" t="s">
        <v>20</v>
      </c>
      <c r="C600" s="12" t="s">
        <v>672</v>
      </c>
      <c r="D600" s="12" t="s">
        <v>673</v>
      </c>
      <c r="E600" s="13">
        <v>1821947</v>
      </c>
      <c r="F600" s="12" t="s">
        <v>681</v>
      </c>
      <c r="G600" s="10" t="s">
        <v>165</v>
      </c>
      <c r="H600" s="10" t="s">
        <v>166</v>
      </c>
      <c r="I600" s="10">
        <v>100</v>
      </c>
      <c r="J600" s="14">
        <v>100</v>
      </c>
      <c r="K600" s="15">
        <v>79.8857142857143</v>
      </c>
      <c r="L600" s="15">
        <f t="shared" si="20"/>
        <v>83.908571428571435</v>
      </c>
      <c r="M600" s="16" t="str">
        <f t="shared" si="19"/>
        <v>中等</v>
      </c>
      <c r="N600" s="12"/>
    </row>
    <row r="601" spans="1:14" s="9" customFormat="1" ht="18.75">
      <c r="A601" s="10">
        <v>597</v>
      </c>
      <c r="B601" s="11" t="s">
        <v>20</v>
      </c>
      <c r="C601" s="12" t="s">
        <v>672</v>
      </c>
      <c r="D601" s="12" t="s">
        <v>673</v>
      </c>
      <c r="E601" s="13">
        <v>1821949</v>
      </c>
      <c r="F601" s="12" t="s">
        <v>682</v>
      </c>
      <c r="G601" s="10" t="s">
        <v>165</v>
      </c>
      <c r="H601" s="10" t="s">
        <v>166</v>
      </c>
      <c r="I601" s="10">
        <v>100</v>
      </c>
      <c r="J601" s="10">
        <v>100</v>
      </c>
      <c r="K601" s="23">
        <v>79.857142857142904</v>
      </c>
      <c r="L601" s="15">
        <f t="shared" si="20"/>
        <v>83.885714285714329</v>
      </c>
      <c r="M601" s="16" t="str">
        <f t="shared" si="19"/>
        <v>中等</v>
      </c>
      <c r="N601" s="12"/>
    </row>
    <row r="602" spans="1:14" s="9" customFormat="1" ht="18.75">
      <c r="A602" s="10">
        <v>598</v>
      </c>
      <c r="B602" s="11" t="s">
        <v>20</v>
      </c>
      <c r="C602" s="12" t="s">
        <v>672</v>
      </c>
      <c r="D602" s="12" t="s">
        <v>673</v>
      </c>
      <c r="E602" s="13">
        <v>1821950</v>
      </c>
      <c r="F602" s="12" t="s">
        <v>683</v>
      </c>
      <c r="G602" s="10" t="s">
        <v>165</v>
      </c>
      <c r="H602" s="10" t="s">
        <v>166</v>
      </c>
      <c r="I602" s="10">
        <v>100</v>
      </c>
      <c r="J602" s="14">
        <v>100</v>
      </c>
      <c r="K602" s="15">
        <v>79.657142857142901</v>
      </c>
      <c r="L602" s="15">
        <f t="shared" si="20"/>
        <v>83.725714285714332</v>
      </c>
      <c r="M602" s="16" t="str">
        <f t="shared" si="19"/>
        <v>中等</v>
      </c>
      <c r="N602" s="12"/>
    </row>
    <row r="603" spans="1:14" s="9" customFormat="1" ht="18.75">
      <c r="A603" s="10">
        <v>599</v>
      </c>
      <c r="B603" s="11" t="s">
        <v>20</v>
      </c>
      <c r="C603" s="12" t="s">
        <v>672</v>
      </c>
      <c r="D603" s="12" t="s">
        <v>673</v>
      </c>
      <c r="E603" s="13">
        <v>1821988</v>
      </c>
      <c r="F603" s="12" t="s">
        <v>684</v>
      </c>
      <c r="G603" s="21" t="s">
        <v>389</v>
      </c>
      <c r="H603" s="14" t="s">
        <v>25</v>
      </c>
      <c r="I603" s="10">
        <v>100</v>
      </c>
      <c r="J603" s="10">
        <v>100</v>
      </c>
      <c r="K603" s="15">
        <v>78.742857142857105</v>
      </c>
      <c r="L603" s="15">
        <f t="shared" si="20"/>
        <v>82.994285714285695</v>
      </c>
      <c r="M603" s="16" t="str">
        <f t="shared" si="19"/>
        <v>中等</v>
      </c>
      <c r="N603" s="12"/>
    </row>
    <row r="604" spans="1:14" s="9" customFormat="1" ht="18.75">
      <c r="A604" s="10">
        <v>600</v>
      </c>
      <c r="B604" s="11" t="s">
        <v>20</v>
      </c>
      <c r="C604" s="12" t="s">
        <v>672</v>
      </c>
      <c r="D604" s="12" t="s">
        <v>673</v>
      </c>
      <c r="E604" s="13">
        <v>1821987</v>
      </c>
      <c r="F604" s="12" t="s">
        <v>685</v>
      </c>
      <c r="G604" s="21" t="s">
        <v>389</v>
      </c>
      <c r="H604" s="14" t="s">
        <v>25</v>
      </c>
      <c r="I604" s="10">
        <v>100</v>
      </c>
      <c r="J604" s="14">
        <v>100</v>
      </c>
      <c r="K604" s="15">
        <v>80</v>
      </c>
      <c r="L604" s="15">
        <f t="shared" si="20"/>
        <v>84</v>
      </c>
      <c r="M604" s="16" t="str">
        <f t="shared" si="19"/>
        <v>良好</v>
      </c>
      <c r="N604" s="12"/>
    </row>
    <row r="605" spans="1:14" s="9" customFormat="1" ht="18.75">
      <c r="A605" s="10">
        <v>601</v>
      </c>
      <c r="B605" s="11" t="s">
        <v>20</v>
      </c>
      <c r="C605" s="12" t="s">
        <v>672</v>
      </c>
      <c r="D605" s="12" t="s">
        <v>673</v>
      </c>
      <c r="E605" s="13">
        <v>1821986</v>
      </c>
      <c r="F605" s="12" t="s">
        <v>686</v>
      </c>
      <c r="G605" s="21" t="s">
        <v>389</v>
      </c>
      <c r="H605" s="14" t="s">
        <v>25</v>
      </c>
      <c r="I605" s="10">
        <v>100</v>
      </c>
      <c r="J605" s="10">
        <v>100</v>
      </c>
      <c r="K605" s="23">
        <v>80</v>
      </c>
      <c r="L605" s="15">
        <f t="shared" si="20"/>
        <v>84</v>
      </c>
      <c r="M605" s="16" t="str">
        <f t="shared" si="19"/>
        <v>良好</v>
      </c>
      <c r="N605" s="12"/>
    </row>
    <row r="606" spans="1:14" s="9" customFormat="1" ht="18.75">
      <c r="A606" s="10">
        <v>602</v>
      </c>
      <c r="B606" s="11" t="s">
        <v>20</v>
      </c>
      <c r="C606" s="12" t="s">
        <v>672</v>
      </c>
      <c r="D606" s="12" t="s">
        <v>673</v>
      </c>
      <c r="E606" s="13">
        <v>1821984</v>
      </c>
      <c r="F606" s="12" t="s">
        <v>687</v>
      </c>
      <c r="G606" s="21" t="s">
        <v>389</v>
      </c>
      <c r="H606" s="14" t="s">
        <v>25</v>
      </c>
      <c r="I606" s="10">
        <v>100</v>
      </c>
      <c r="J606" s="14">
        <v>100</v>
      </c>
      <c r="K606" s="23">
        <v>79.542857142857102</v>
      </c>
      <c r="L606" s="15">
        <f t="shared" si="20"/>
        <v>83.634285714285681</v>
      </c>
      <c r="M606" s="16" t="str">
        <f t="shared" si="19"/>
        <v>中等</v>
      </c>
      <c r="N606" s="12"/>
    </row>
    <row r="607" spans="1:14" s="9" customFormat="1" ht="18.75">
      <c r="A607" s="10">
        <v>603</v>
      </c>
      <c r="B607" s="11" t="s">
        <v>20</v>
      </c>
      <c r="C607" s="12" t="s">
        <v>672</v>
      </c>
      <c r="D607" s="12" t="s">
        <v>673</v>
      </c>
      <c r="E607" s="13">
        <v>1821983</v>
      </c>
      <c r="F607" s="12" t="s">
        <v>688</v>
      </c>
      <c r="G607" s="21" t="s">
        <v>389</v>
      </c>
      <c r="H607" s="14" t="s">
        <v>25</v>
      </c>
      <c r="I607" s="10">
        <v>100</v>
      </c>
      <c r="J607" s="10">
        <v>100</v>
      </c>
      <c r="K607" s="15">
        <v>79.8857142857143</v>
      </c>
      <c r="L607" s="15">
        <f t="shared" si="20"/>
        <v>83.908571428571435</v>
      </c>
      <c r="M607" s="16" t="str">
        <f t="shared" si="19"/>
        <v>中等</v>
      </c>
      <c r="N607" s="12"/>
    </row>
    <row r="608" spans="1:14" s="9" customFormat="1" ht="18.75">
      <c r="A608" s="10">
        <v>604</v>
      </c>
      <c r="B608" s="11" t="s">
        <v>20</v>
      </c>
      <c r="C608" s="12" t="s">
        <v>672</v>
      </c>
      <c r="D608" s="12" t="s">
        <v>673</v>
      </c>
      <c r="E608" s="13">
        <v>1821982</v>
      </c>
      <c r="F608" s="12" t="s">
        <v>689</v>
      </c>
      <c r="G608" s="21" t="s">
        <v>389</v>
      </c>
      <c r="H608" s="14" t="s">
        <v>25</v>
      </c>
      <c r="I608" s="10">
        <v>100</v>
      </c>
      <c r="J608" s="14">
        <v>100</v>
      </c>
      <c r="K608" s="23">
        <v>80</v>
      </c>
      <c r="L608" s="15">
        <f t="shared" si="20"/>
        <v>84</v>
      </c>
      <c r="M608" s="16" t="str">
        <f t="shared" si="19"/>
        <v>良好</v>
      </c>
      <c r="N608" s="12"/>
    </row>
    <row r="609" spans="1:14" s="9" customFormat="1" ht="18.75">
      <c r="A609" s="10">
        <v>605</v>
      </c>
      <c r="B609" s="11" t="s">
        <v>20</v>
      </c>
      <c r="C609" s="12" t="s">
        <v>672</v>
      </c>
      <c r="D609" s="12" t="s">
        <v>673</v>
      </c>
      <c r="E609" s="13">
        <v>1821981</v>
      </c>
      <c r="F609" s="12" t="s">
        <v>690</v>
      </c>
      <c r="G609" s="21" t="s">
        <v>389</v>
      </c>
      <c r="H609" s="14" t="s">
        <v>25</v>
      </c>
      <c r="I609" s="10">
        <v>100</v>
      </c>
      <c r="J609" s="10">
        <v>100</v>
      </c>
      <c r="K609" s="15">
        <v>79.085714285714303</v>
      </c>
      <c r="L609" s="15">
        <f t="shared" si="20"/>
        <v>83.268571428571448</v>
      </c>
      <c r="M609" s="16" t="str">
        <f t="shared" si="19"/>
        <v>中等</v>
      </c>
      <c r="N609" s="12"/>
    </row>
    <row r="610" spans="1:14" s="9" customFormat="1" ht="18.75">
      <c r="A610" s="10">
        <v>606</v>
      </c>
      <c r="B610" s="11" t="s">
        <v>20</v>
      </c>
      <c r="C610" s="12" t="s">
        <v>672</v>
      </c>
      <c r="D610" s="12" t="s">
        <v>673</v>
      </c>
      <c r="E610" s="13">
        <v>1821980</v>
      </c>
      <c r="F610" s="12" t="s">
        <v>691</v>
      </c>
      <c r="G610" s="21" t="s">
        <v>389</v>
      </c>
      <c r="H610" s="14" t="s">
        <v>25</v>
      </c>
      <c r="I610" s="10">
        <v>100</v>
      </c>
      <c r="J610" s="14">
        <v>100</v>
      </c>
      <c r="K610" s="15">
        <v>80</v>
      </c>
      <c r="L610" s="15">
        <f t="shared" si="20"/>
        <v>84</v>
      </c>
      <c r="M610" s="16" t="str">
        <f t="shared" si="19"/>
        <v>良好</v>
      </c>
      <c r="N610" s="12"/>
    </row>
    <row r="611" spans="1:14" s="9" customFormat="1" ht="18.75">
      <c r="A611" s="10">
        <v>607</v>
      </c>
      <c r="B611" s="11" t="s">
        <v>20</v>
      </c>
      <c r="C611" s="12" t="s">
        <v>672</v>
      </c>
      <c r="D611" s="12" t="s">
        <v>673</v>
      </c>
      <c r="E611" s="13">
        <v>1821979</v>
      </c>
      <c r="F611" s="12" t="s">
        <v>692</v>
      </c>
      <c r="G611" s="21" t="s">
        <v>389</v>
      </c>
      <c r="H611" s="14" t="s">
        <v>25</v>
      </c>
      <c r="I611" s="10">
        <v>100</v>
      </c>
      <c r="J611" s="10">
        <v>100</v>
      </c>
      <c r="K611" s="15">
        <v>80</v>
      </c>
      <c r="L611" s="15">
        <f t="shared" si="20"/>
        <v>84</v>
      </c>
      <c r="M611" s="16" t="str">
        <f t="shared" si="19"/>
        <v>良好</v>
      </c>
      <c r="N611" s="12"/>
    </row>
    <row r="612" spans="1:14" s="9" customFormat="1" ht="18.75">
      <c r="A612" s="10">
        <v>608</v>
      </c>
      <c r="B612" s="11" t="s">
        <v>20</v>
      </c>
      <c r="C612" s="12" t="s">
        <v>672</v>
      </c>
      <c r="D612" s="12" t="s">
        <v>673</v>
      </c>
      <c r="E612" s="13">
        <v>1821977</v>
      </c>
      <c r="F612" s="12" t="s">
        <v>693</v>
      </c>
      <c r="G612" s="21" t="s">
        <v>389</v>
      </c>
      <c r="H612" s="14" t="s">
        <v>25</v>
      </c>
      <c r="I612" s="10">
        <v>100</v>
      </c>
      <c r="J612" s="14">
        <v>100</v>
      </c>
      <c r="K612" s="15">
        <v>80</v>
      </c>
      <c r="L612" s="15">
        <f t="shared" si="20"/>
        <v>84</v>
      </c>
      <c r="M612" s="16" t="str">
        <f t="shared" si="19"/>
        <v>良好</v>
      </c>
      <c r="N612" s="12"/>
    </row>
    <row r="613" spans="1:14" s="9" customFormat="1" ht="18.75">
      <c r="A613" s="10">
        <v>609</v>
      </c>
      <c r="B613" s="11" t="s">
        <v>20</v>
      </c>
      <c r="C613" s="12" t="s">
        <v>694</v>
      </c>
      <c r="D613" s="12" t="s">
        <v>22</v>
      </c>
      <c r="E613" s="13">
        <v>1821885</v>
      </c>
      <c r="F613" s="12" t="s">
        <v>695</v>
      </c>
      <c r="G613" s="10" t="s">
        <v>171</v>
      </c>
      <c r="H613" s="10" t="s">
        <v>166</v>
      </c>
      <c r="I613" s="10">
        <v>100</v>
      </c>
      <c r="J613" s="10">
        <v>100</v>
      </c>
      <c r="K613" s="15">
        <v>80</v>
      </c>
      <c r="L613" s="15">
        <f t="shared" si="20"/>
        <v>84</v>
      </c>
      <c r="M613" s="16" t="str">
        <f t="shared" si="19"/>
        <v>良好</v>
      </c>
      <c r="N613" s="12"/>
    </row>
    <row r="614" spans="1:14" s="9" customFormat="1" ht="18.75">
      <c r="A614" s="10">
        <v>610</v>
      </c>
      <c r="B614" s="11" t="s">
        <v>20</v>
      </c>
      <c r="C614" s="12" t="s">
        <v>694</v>
      </c>
      <c r="D614" s="12" t="s">
        <v>22</v>
      </c>
      <c r="E614" s="13">
        <v>1821886</v>
      </c>
      <c r="F614" s="12" t="s">
        <v>696</v>
      </c>
      <c r="G614" s="10" t="s">
        <v>171</v>
      </c>
      <c r="H614" s="10" t="s">
        <v>166</v>
      </c>
      <c r="I614" s="10">
        <v>100</v>
      </c>
      <c r="J614" s="14">
        <v>100</v>
      </c>
      <c r="K614" s="23">
        <v>80</v>
      </c>
      <c r="L614" s="15">
        <f t="shared" si="20"/>
        <v>84</v>
      </c>
      <c r="M614" s="16" t="str">
        <f t="shared" si="19"/>
        <v>良好</v>
      </c>
      <c r="N614" s="12"/>
    </row>
    <row r="615" spans="1:14" s="9" customFormat="1" ht="18.75">
      <c r="A615" s="10">
        <v>611</v>
      </c>
      <c r="B615" s="11" t="s">
        <v>20</v>
      </c>
      <c r="C615" s="12" t="s">
        <v>694</v>
      </c>
      <c r="D615" s="12" t="s">
        <v>22</v>
      </c>
      <c r="E615" s="13">
        <v>1821887</v>
      </c>
      <c r="F615" s="12" t="s">
        <v>697</v>
      </c>
      <c r="G615" s="10" t="s">
        <v>171</v>
      </c>
      <c r="H615" s="10" t="s">
        <v>166</v>
      </c>
      <c r="I615" s="10">
        <v>100</v>
      </c>
      <c r="J615" s="10">
        <v>100</v>
      </c>
      <c r="K615" s="15">
        <v>80</v>
      </c>
      <c r="L615" s="15">
        <f t="shared" si="20"/>
        <v>84</v>
      </c>
      <c r="M615" s="16" t="str">
        <f t="shared" si="19"/>
        <v>良好</v>
      </c>
      <c r="N615" s="12"/>
    </row>
    <row r="616" spans="1:14" s="9" customFormat="1" ht="18.75">
      <c r="A616" s="10">
        <v>612</v>
      </c>
      <c r="B616" s="11" t="s">
        <v>20</v>
      </c>
      <c r="C616" s="12" t="s">
        <v>694</v>
      </c>
      <c r="D616" s="12" t="s">
        <v>22</v>
      </c>
      <c r="E616" s="13">
        <v>1821889</v>
      </c>
      <c r="F616" s="12" t="s">
        <v>698</v>
      </c>
      <c r="G616" s="10" t="s">
        <v>171</v>
      </c>
      <c r="H616" s="10" t="s">
        <v>166</v>
      </c>
      <c r="I616" s="10">
        <v>100</v>
      </c>
      <c r="J616" s="14">
        <v>100</v>
      </c>
      <c r="K616" s="15">
        <v>80</v>
      </c>
      <c r="L616" s="15">
        <f t="shared" si="20"/>
        <v>84</v>
      </c>
      <c r="M616" s="16" t="str">
        <f t="shared" si="19"/>
        <v>良好</v>
      </c>
      <c r="N616" s="12"/>
    </row>
    <row r="617" spans="1:14" s="9" customFormat="1" ht="18.75">
      <c r="A617" s="10">
        <v>613</v>
      </c>
      <c r="B617" s="11" t="s">
        <v>20</v>
      </c>
      <c r="C617" s="12" t="s">
        <v>694</v>
      </c>
      <c r="D617" s="12" t="s">
        <v>22</v>
      </c>
      <c r="E617" s="13">
        <v>1821892</v>
      </c>
      <c r="F617" s="12" t="s">
        <v>699</v>
      </c>
      <c r="G617" s="10" t="s">
        <v>171</v>
      </c>
      <c r="H617" s="10" t="s">
        <v>166</v>
      </c>
      <c r="I617" s="10">
        <v>100</v>
      </c>
      <c r="J617" s="10">
        <v>100</v>
      </c>
      <c r="K617" s="15">
        <v>73.8857142857143</v>
      </c>
      <c r="L617" s="15">
        <f t="shared" si="20"/>
        <v>79.108571428571452</v>
      </c>
      <c r="M617" s="16" t="str">
        <f t="shared" si="19"/>
        <v>及格</v>
      </c>
      <c r="N617" s="12"/>
    </row>
    <row r="618" spans="1:14" s="9" customFormat="1" ht="18.75">
      <c r="A618" s="10">
        <v>614</v>
      </c>
      <c r="B618" s="11" t="s">
        <v>20</v>
      </c>
      <c r="C618" s="12" t="s">
        <v>694</v>
      </c>
      <c r="D618" s="12" t="s">
        <v>22</v>
      </c>
      <c r="E618" s="13">
        <v>1821894</v>
      </c>
      <c r="F618" s="12" t="s">
        <v>700</v>
      </c>
      <c r="G618" s="10" t="s">
        <v>171</v>
      </c>
      <c r="H618" s="10" t="s">
        <v>166</v>
      </c>
      <c r="I618" s="10">
        <v>100</v>
      </c>
      <c r="J618" s="14">
        <v>100</v>
      </c>
      <c r="K618" s="15">
        <v>80</v>
      </c>
      <c r="L618" s="15">
        <f t="shared" si="20"/>
        <v>84</v>
      </c>
      <c r="M618" s="16" t="str">
        <f t="shared" si="19"/>
        <v>良好</v>
      </c>
      <c r="N618" s="12"/>
    </row>
    <row r="619" spans="1:14" s="9" customFormat="1" ht="18.75">
      <c r="A619" s="10">
        <v>615</v>
      </c>
      <c r="B619" s="11" t="s">
        <v>20</v>
      </c>
      <c r="C619" s="12" t="s">
        <v>694</v>
      </c>
      <c r="D619" s="12" t="s">
        <v>22</v>
      </c>
      <c r="E619" s="13">
        <v>1821896</v>
      </c>
      <c r="F619" s="12" t="s">
        <v>701</v>
      </c>
      <c r="G619" s="10" t="s">
        <v>171</v>
      </c>
      <c r="H619" s="10" t="s">
        <v>166</v>
      </c>
      <c r="I619" s="10">
        <v>100</v>
      </c>
      <c r="J619" s="10">
        <v>100</v>
      </c>
      <c r="K619" s="15">
        <v>80</v>
      </c>
      <c r="L619" s="15">
        <f t="shared" si="20"/>
        <v>84</v>
      </c>
      <c r="M619" s="16" t="str">
        <f t="shared" si="19"/>
        <v>良好</v>
      </c>
      <c r="N619" s="12"/>
    </row>
    <row r="620" spans="1:14" s="9" customFormat="1" ht="18.75">
      <c r="A620" s="10">
        <v>616</v>
      </c>
      <c r="B620" s="11" t="s">
        <v>20</v>
      </c>
      <c r="C620" s="12" t="s">
        <v>694</v>
      </c>
      <c r="D620" s="12" t="s">
        <v>22</v>
      </c>
      <c r="E620" s="13">
        <v>1821900</v>
      </c>
      <c r="F620" s="12" t="s">
        <v>702</v>
      </c>
      <c r="G620" s="10" t="s">
        <v>171</v>
      </c>
      <c r="H620" s="10" t="s">
        <v>166</v>
      </c>
      <c r="I620" s="10">
        <v>100</v>
      </c>
      <c r="J620" s="14">
        <v>100</v>
      </c>
      <c r="K620" s="15">
        <v>80</v>
      </c>
      <c r="L620" s="15">
        <f t="shared" si="20"/>
        <v>84</v>
      </c>
      <c r="M620" s="16" t="str">
        <f t="shared" si="19"/>
        <v>良好</v>
      </c>
      <c r="N620" s="12"/>
    </row>
    <row r="621" spans="1:14" s="9" customFormat="1" ht="18.75">
      <c r="A621" s="10">
        <v>617</v>
      </c>
      <c r="B621" s="11" t="s">
        <v>20</v>
      </c>
      <c r="C621" s="12" t="s">
        <v>694</v>
      </c>
      <c r="D621" s="12" t="s">
        <v>22</v>
      </c>
      <c r="E621" s="13">
        <v>1821902</v>
      </c>
      <c r="F621" s="12" t="s">
        <v>703</v>
      </c>
      <c r="G621" s="10" t="s">
        <v>171</v>
      </c>
      <c r="H621" s="10" t="s">
        <v>166</v>
      </c>
      <c r="I621" s="10">
        <v>100</v>
      </c>
      <c r="J621" s="10">
        <v>100</v>
      </c>
      <c r="K621" s="23">
        <v>80</v>
      </c>
      <c r="L621" s="15">
        <f t="shared" si="20"/>
        <v>84</v>
      </c>
      <c r="M621" s="16" t="str">
        <f t="shared" si="19"/>
        <v>良好</v>
      </c>
      <c r="N621" s="12"/>
    </row>
    <row r="622" spans="1:14" s="9" customFormat="1" ht="18.75">
      <c r="A622" s="10">
        <v>618</v>
      </c>
      <c r="B622" s="11" t="s">
        <v>20</v>
      </c>
      <c r="C622" s="12" t="s">
        <v>694</v>
      </c>
      <c r="D622" s="12" t="s">
        <v>22</v>
      </c>
      <c r="E622" s="13">
        <v>1821904</v>
      </c>
      <c r="F622" s="12" t="s">
        <v>704</v>
      </c>
      <c r="G622" s="10" t="s">
        <v>171</v>
      </c>
      <c r="H622" s="10" t="s">
        <v>166</v>
      </c>
      <c r="I622" s="10">
        <v>100</v>
      </c>
      <c r="J622" s="14">
        <v>100</v>
      </c>
      <c r="K622" s="15">
        <v>80</v>
      </c>
      <c r="L622" s="15">
        <f t="shared" si="20"/>
        <v>84</v>
      </c>
      <c r="M622" s="16" t="str">
        <f t="shared" si="19"/>
        <v>良好</v>
      </c>
      <c r="N622" s="12"/>
    </row>
    <row r="623" spans="1:14" s="9" customFormat="1" ht="18.75">
      <c r="A623" s="10">
        <v>619</v>
      </c>
      <c r="B623" s="11" t="s">
        <v>20</v>
      </c>
      <c r="C623" s="12" t="s">
        <v>694</v>
      </c>
      <c r="D623" s="12" t="s">
        <v>22</v>
      </c>
      <c r="E623" s="13">
        <v>1821905</v>
      </c>
      <c r="F623" s="12" t="s">
        <v>705</v>
      </c>
      <c r="G623" s="10" t="s">
        <v>165</v>
      </c>
      <c r="H623" s="10" t="s">
        <v>166</v>
      </c>
      <c r="I623" s="10">
        <v>100</v>
      </c>
      <c r="J623" s="10">
        <v>100</v>
      </c>
      <c r="K623" s="15">
        <v>80</v>
      </c>
      <c r="L623" s="15">
        <f t="shared" si="20"/>
        <v>84</v>
      </c>
      <c r="M623" s="16" t="str">
        <f t="shared" si="19"/>
        <v>良好</v>
      </c>
      <c r="N623" s="12"/>
    </row>
    <row r="624" spans="1:14" s="9" customFormat="1" ht="18.75">
      <c r="A624" s="10">
        <v>620</v>
      </c>
      <c r="B624" s="11" t="s">
        <v>20</v>
      </c>
      <c r="C624" s="12" t="s">
        <v>694</v>
      </c>
      <c r="D624" s="12" t="s">
        <v>22</v>
      </c>
      <c r="E624" s="13">
        <v>1821908</v>
      </c>
      <c r="F624" s="12" t="s">
        <v>706</v>
      </c>
      <c r="G624" s="10" t="s">
        <v>165</v>
      </c>
      <c r="H624" s="10" t="s">
        <v>166</v>
      </c>
      <c r="I624" s="10">
        <v>100</v>
      </c>
      <c r="J624" s="14">
        <v>100</v>
      </c>
      <c r="K624" s="15">
        <v>80</v>
      </c>
      <c r="L624" s="15">
        <f t="shared" si="20"/>
        <v>84</v>
      </c>
      <c r="M624" s="16" t="str">
        <f t="shared" si="19"/>
        <v>良好</v>
      </c>
      <c r="N624" s="12"/>
    </row>
    <row r="625" spans="1:14" s="9" customFormat="1" ht="18.75">
      <c r="A625" s="10">
        <v>621</v>
      </c>
      <c r="B625" s="11" t="s">
        <v>20</v>
      </c>
      <c r="C625" s="12" t="s">
        <v>694</v>
      </c>
      <c r="D625" s="12" t="s">
        <v>22</v>
      </c>
      <c r="E625" s="13">
        <v>1821909</v>
      </c>
      <c r="F625" s="12" t="s">
        <v>707</v>
      </c>
      <c r="G625" s="10" t="s">
        <v>165</v>
      </c>
      <c r="H625" s="10" t="s">
        <v>166</v>
      </c>
      <c r="I625" s="10">
        <v>100</v>
      </c>
      <c r="J625" s="10">
        <v>0</v>
      </c>
      <c r="K625" s="23">
        <v>50</v>
      </c>
      <c r="L625" s="15">
        <f t="shared" si="20"/>
        <v>50</v>
      </c>
      <c r="M625" s="16" t="str">
        <f t="shared" si="19"/>
        <v>不及格</v>
      </c>
      <c r="N625" s="12"/>
    </row>
    <row r="626" spans="1:14" s="9" customFormat="1" ht="18.75">
      <c r="A626" s="10">
        <v>622</v>
      </c>
      <c r="B626" s="11" t="s">
        <v>20</v>
      </c>
      <c r="C626" s="12" t="s">
        <v>694</v>
      </c>
      <c r="D626" s="12" t="s">
        <v>22</v>
      </c>
      <c r="E626" s="13">
        <v>1821913</v>
      </c>
      <c r="F626" s="12" t="s">
        <v>708</v>
      </c>
      <c r="G626" s="10" t="s">
        <v>165</v>
      </c>
      <c r="H626" s="10" t="s">
        <v>166</v>
      </c>
      <c r="I626" s="10">
        <v>100</v>
      </c>
      <c r="J626" s="14">
        <v>100</v>
      </c>
      <c r="K626" s="23">
        <v>80</v>
      </c>
      <c r="L626" s="15">
        <f t="shared" si="20"/>
        <v>84</v>
      </c>
      <c r="M626" s="16" t="str">
        <f t="shared" si="19"/>
        <v>良好</v>
      </c>
      <c r="N626" s="12"/>
    </row>
    <row r="627" spans="1:14" s="9" customFormat="1" ht="18.75">
      <c r="A627" s="10">
        <v>623</v>
      </c>
      <c r="B627" s="11" t="s">
        <v>20</v>
      </c>
      <c r="C627" s="12" t="s">
        <v>694</v>
      </c>
      <c r="D627" s="12" t="s">
        <v>22</v>
      </c>
      <c r="E627" s="13">
        <v>1821914</v>
      </c>
      <c r="F627" s="12" t="s">
        <v>709</v>
      </c>
      <c r="G627" s="10" t="s">
        <v>165</v>
      </c>
      <c r="H627" s="10" t="s">
        <v>166</v>
      </c>
      <c r="I627" s="10">
        <v>100</v>
      </c>
      <c r="J627" s="10">
        <v>100</v>
      </c>
      <c r="K627" s="15">
        <v>80</v>
      </c>
      <c r="L627" s="15">
        <f t="shared" si="20"/>
        <v>84</v>
      </c>
      <c r="M627" s="16" t="str">
        <f t="shared" si="19"/>
        <v>良好</v>
      </c>
      <c r="N627" s="12"/>
    </row>
    <row r="628" spans="1:14" s="9" customFormat="1" ht="18.75">
      <c r="A628" s="10">
        <v>624</v>
      </c>
      <c r="B628" s="11" t="s">
        <v>20</v>
      </c>
      <c r="C628" s="12" t="s">
        <v>694</v>
      </c>
      <c r="D628" s="12" t="s">
        <v>22</v>
      </c>
      <c r="E628" s="13">
        <v>1821916</v>
      </c>
      <c r="F628" s="12" t="s">
        <v>710</v>
      </c>
      <c r="G628" s="10" t="s">
        <v>165</v>
      </c>
      <c r="H628" s="10" t="s">
        <v>166</v>
      </c>
      <c r="I628" s="10">
        <v>100</v>
      </c>
      <c r="J628" s="14">
        <v>100</v>
      </c>
      <c r="K628" s="23">
        <v>80</v>
      </c>
      <c r="L628" s="15">
        <f t="shared" si="20"/>
        <v>84</v>
      </c>
      <c r="M628" s="16" t="str">
        <f t="shared" si="19"/>
        <v>良好</v>
      </c>
      <c r="N628" s="12"/>
    </row>
    <row r="629" spans="1:14" s="9" customFormat="1" ht="18.75">
      <c r="A629" s="10">
        <v>625</v>
      </c>
      <c r="B629" s="11" t="s">
        <v>20</v>
      </c>
      <c r="C629" s="12" t="s">
        <v>694</v>
      </c>
      <c r="D629" s="12" t="s">
        <v>22</v>
      </c>
      <c r="E629" s="13">
        <v>1821917</v>
      </c>
      <c r="F629" s="12" t="s">
        <v>711</v>
      </c>
      <c r="G629" s="10" t="s">
        <v>165</v>
      </c>
      <c r="H629" s="10" t="s">
        <v>166</v>
      </c>
      <c r="I629" s="10">
        <v>100</v>
      </c>
      <c r="J629" s="10">
        <v>100</v>
      </c>
      <c r="K629" s="15">
        <v>80</v>
      </c>
      <c r="L629" s="15">
        <f t="shared" si="20"/>
        <v>84</v>
      </c>
      <c r="M629" s="16" t="str">
        <f t="shared" si="19"/>
        <v>良好</v>
      </c>
      <c r="N629" s="12"/>
    </row>
    <row r="630" spans="1:14" s="9" customFormat="1" ht="18.75">
      <c r="A630" s="10">
        <v>626</v>
      </c>
      <c r="B630" s="11" t="s">
        <v>20</v>
      </c>
      <c r="C630" s="12" t="s">
        <v>694</v>
      </c>
      <c r="D630" s="12" t="s">
        <v>22</v>
      </c>
      <c r="E630" s="13">
        <v>1821919</v>
      </c>
      <c r="F630" s="12" t="s">
        <v>712</v>
      </c>
      <c r="G630" s="10" t="s">
        <v>165</v>
      </c>
      <c r="H630" s="10" t="s">
        <v>166</v>
      </c>
      <c r="I630" s="10">
        <v>100</v>
      </c>
      <c r="J630" s="14">
        <v>100</v>
      </c>
      <c r="K630" s="15">
        <v>80</v>
      </c>
      <c r="L630" s="15">
        <f t="shared" si="20"/>
        <v>84</v>
      </c>
      <c r="M630" s="16" t="str">
        <f t="shared" si="19"/>
        <v>良好</v>
      </c>
      <c r="N630" s="12"/>
    </row>
    <row r="631" spans="1:14" s="9" customFormat="1" ht="18.75">
      <c r="A631" s="10">
        <v>627</v>
      </c>
      <c r="B631" s="11" t="s">
        <v>20</v>
      </c>
      <c r="C631" s="12" t="s">
        <v>694</v>
      </c>
      <c r="D631" s="12" t="s">
        <v>22</v>
      </c>
      <c r="E631" s="13">
        <v>1821920</v>
      </c>
      <c r="F631" s="12" t="s">
        <v>658</v>
      </c>
      <c r="G631" s="10" t="s">
        <v>165</v>
      </c>
      <c r="H631" s="10" t="s">
        <v>166</v>
      </c>
      <c r="I631" s="10">
        <v>100</v>
      </c>
      <c r="J631" s="10">
        <v>100</v>
      </c>
      <c r="K631" s="15">
        <v>80</v>
      </c>
      <c r="L631" s="15">
        <f t="shared" si="20"/>
        <v>84</v>
      </c>
      <c r="M631" s="16" t="str">
        <f t="shared" si="19"/>
        <v>良好</v>
      </c>
      <c r="N631" s="12"/>
    </row>
    <row r="632" spans="1:14" s="9" customFormat="1" ht="18.75">
      <c r="A632" s="10">
        <v>628</v>
      </c>
      <c r="B632" s="11" t="s">
        <v>20</v>
      </c>
      <c r="C632" s="12" t="s">
        <v>694</v>
      </c>
      <c r="D632" s="12" t="s">
        <v>22</v>
      </c>
      <c r="E632" s="13">
        <v>1821923</v>
      </c>
      <c r="F632" s="12" t="s">
        <v>713</v>
      </c>
      <c r="G632" s="10" t="s">
        <v>165</v>
      </c>
      <c r="H632" s="10" t="s">
        <v>166</v>
      </c>
      <c r="I632" s="10">
        <v>100</v>
      </c>
      <c r="J632" s="14">
        <v>100</v>
      </c>
      <c r="K632" s="15">
        <v>80</v>
      </c>
      <c r="L632" s="15">
        <f t="shared" si="20"/>
        <v>84</v>
      </c>
      <c r="M632" s="16" t="str">
        <f t="shared" si="19"/>
        <v>良好</v>
      </c>
      <c r="N632" s="12"/>
    </row>
    <row r="633" spans="1:14" s="9" customFormat="1" ht="18.75">
      <c r="A633" s="10">
        <v>629</v>
      </c>
      <c r="B633" s="11" t="s">
        <v>20</v>
      </c>
      <c r="C633" s="12" t="s">
        <v>714</v>
      </c>
      <c r="D633" s="12" t="s">
        <v>715</v>
      </c>
      <c r="E633" s="13">
        <v>1821811</v>
      </c>
      <c r="F633" s="12" t="s">
        <v>716</v>
      </c>
      <c r="G633" s="10" t="s">
        <v>343</v>
      </c>
      <c r="H633" s="28" t="s">
        <v>166</v>
      </c>
      <c r="I633" s="10">
        <v>100</v>
      </c>
      <c r="J633" s="10">
        <v>100</v>
      </c>
      <c r="K633" s="15">
        <v>79.428571428571402</v>
      </c>
      <c r="L633" s="15">
        <f t="shared" si="20"/>
        <v>83.542857142857116</v>
      </c>
      <c r="M633" s="16" t="str">
        <f t="shared" si="19"/>
        <v>中等</v>
      </c>
      <c r="N633" s="12"/>
    </row>
    <row r="634" spans="1:14" s="9" customFormat="1" ht="18.75">
      <c r="A634" s="10">
        <v>630</v>
      </c>
      <c r="B634" s="11" t="s">
        <v>20</v>
      </c>
      <c r="C634" s="12" t="s">
        <v>714</v>
      </c>
      <c r="D634" s="12" t="s">
        <v>715</v>
      </c>
      <c r="E634" s="13">
        <v>1821812</v>
      </c>
      <c r="F634" s="12" t="s">
        <v>717</v>
      </c>
      <c r="G634" s="10" t="s">
        <v>343</v>
      </c>
      <c r="H634" s="28" t="s">
        <v>166</v>
      </c>
      <c r="I634" s="10">
        <v>100</v>
      </c>
      <c r="J634" s="14">
        <v>100</v>
      </c>
      <c r="K634" s="23">
        <v>77.142857142857196</v>
      </c>
      <c r="L634" s="15">
        <f t="shared" si="20"/>
        <v>81.714285714285751</v>
      </c>
      <c r="M634" s="16" t="str">
        <f t="shared" si="19"/>
        <v>中等</v>
      </c>
      <c r="N634" s="12"/>
    </row>
    <row r="635" spans="1:14" s="9" customFormat="1" ht="18.75">
      <c r="A635" s="10">
        <v>631</v>
      </c>
      <c r="B635" s="11" t="s">
        <v>20</v>
      </c>
      <c r="C635" s="12" t="s">
        <v>714</v>
      </c>
      <c r="D635" s="12" t="s">
        <v>715</v>
      </c>
      <c r="E635" s="13">
        <v>1821815</v>
      </c>
      <c r="F635" s="12" t="s">
        <v>718</v>
      </c>
      <c r="G635" s="10" t="s">
        <v>343</v>
      </c>
      <c r="H635" s="28" t="s">
        <v>166</v>
      </c>
      <c r="I635" s="10">
        <v>100</v>
      </c>
      <c r="J635" s="10">
        <v>100</v>
      </c>
      <c r="K635" s="15">
        <v>80</v>
      </c>
      <c r="L635" s="15">
        <f t="shared" si="20"/>
        <v>84</v>
      </c>
      <c r="M635" s="16" t="str">
        <f t="shared" si="19"/>
        <v>良好</v>
      </c>
      <c r="N635" s="12"/>
    </row>
    <row r="636" spans="1:14" s="9" customFormat="1" ht="18.75">
      <c r="A636" s="10">
        <v>632</v>
      </c>
      <c r="B636" s="11" t="s">
        <v>20</v>
      </c>
      <c r="C636" s="12" t="s">
        <v>714</v>
      </c>
      <c r="D636" s="12" t="s">
        <v>715</v>
      </c>
      <c r="E636" s="13">
        <v>1821816</v>
      </c>
      <c r="F636" s="12" t="s">
        <v>719</v>
      </c>
      <c r="G636" s="10" t="s">
        <v>343</v>
      </c>
      <c r="H636" s="28" t="s">
        <v>166</v>
      </c>
      <c r="I636" s="10">
        <v>100</v>
      </c>
      <c r="J636" s="14">
        <v>100</v>
      </c>
      <c r="K636" s="15">
        <v>80</v>
      </c>
      <c r="L636" s="15">
        <f t="shared" si="20"/>
        <v>84</v>
      </c>
      <c r="M636" s="16" t="str">
        <f t="shared" si="19"/>
        <v>良好</v>
      </c>
      <c r="N636" s="12"/>
    </row>
    <row r="637" spans="1:14" s="9" customFormat="1" ht="18.75">
      <c r="A637" s="10">
        <v>633</v>
      </c>
      <c r="B637" s="11" t="s">
        <v>20</v>
      </c>
      <c r="C637" s="12" t="s">
        <v>714</v>
      </c>
      <c r="D637" s="12" t="s">
        <v>715</v>
      </c>
      <c r="E637" s="13">
        <v>1821817</v>
      </c>
      <c r="F637" s="12" t="s">
        <v>720</v>
      </c>
      <c r="G637" s="10" t="s">
        <v>343</v>
      </c>
      <c r="H637" s="28" t="s">
        <v>166</v>
      </c>
      <c r="I637" s="10">
        <v>100</v>
      </c>
      <c r="J637" s="10">
        <v>100</v>
      </c>
      <c r="K637" s="15">
        <v>77.257142857142895</v>
      </c>
      <c r="L637" s="15">
        <f t="shared" si="20"/>
        <v>81.805714285714316</v>
      </c>
      <c r="M637" s="16" t="str">
        <f t="shared" si="19"/>
        <v>中等</v>
      </c>
      <c r="N637" s="12"/>
    </row>
    <row r="638" spans="1:14" s="9" customFormat="1" ht="18.75">
      <c r="A638" s="10">
        <v>634</v>
      </c>
      <c r="B638" s="11" t="s">
        <v>20</v>
      </c>
      <c r="C638" s="12" t="s">
        <v>714</v>
      </c>
      <c r="D638" s="12" t="s">
        <v>715</v>
      </c>
      <c r="E638" s="13">
        <v>1821819</v>
      </c>
      <c r="F638" s="12" t="s">
        <v>721</v>
      </c>
      <c r="G638" s="10" t="s">
        <v>343</v>
      </c>
      <c r="H638" s="28" t="s">
        <v>166</v>
      </c>
      <c r="I638" s="10">
        <v>100</v>
      </c>
      <c r="J638" s="14">
        <v>100</v>
      </c>
      <c r="K638" s="15">
        <v>79.428571428571402</v>
      </c>
      <c r="L638" s="15">
        <f t="shared" si="20"/>
        <v>83.542857142857116</v>
      </c>
      <c r="M638" s="16" t="str">
        <f t="shared" si="19"/>
        <v>中等</v>
      </c>
      <c r="N638" s="12"/>
    </row>
    <row r="639" spans="1:14" s="9" customFormat="1" ht="18.75">
      <c r="A639" s="10">
        <v>635</v>
      </c>
      <c r="B639" s="11" t="s">
        <v>20</v>
      </c>
      <c r="C639" s="12" t="s">
        <v>714</v>
      </c>
      <c r="D639" s="12" t="s">
        <v>715</v>
      </c>
      <c r="E639" s="13">
        <v>1821821</v>
      </c>
      <c r="F639" s="12" t="s">
        <v>722</v>
      </c>
      <c r="G639" s="10" t="s">
        <v>343</v>
      </c>
      <c r="H639" s="28" t="s">
        <v>166</v>
      </c>
      <c r="I639" s="10">
        <v>100</v>
      </c>
      <c r="J639" s="10">
        <v>100</v>
      </c>
      <c r="K639" s="15">
        <v>80</v>
      </c>
      <c r="L639" s="15">
        <f t="shared" si="20"/>
        <v>84</v>
      </c>
      <c r="M639" s="16" t="str">
        <f t="shared" si="19"/>
        <v>良好</v>
      </c>
      <c r="N639" s="12"/>
    </row>
    <row r="640" spans="1:14" s="9" customFormat="1" ht="18.75">
      <c r="A640" s="10">
        <v>636</v>
      </c>
      <c r="B640" s="11" t="s">
        <v>20</v>
      </c>
      <c r="C640" s="12" t="s">
        <v>714</v>
      </c>
      <c r="D640" s="12" t="s">
        <v>715</v>
      </c>
      <c r="E640" s="13">
        <v>1821823</v>
      </c>
      <c r="F640" s="12" t="s">
        <v>723</v>
      </c>
      <c r="G640" s="10" t="s">
        <v>343</v>
      </c>
      <c r="H640" s="28" t="s">
        <v>166</v>
      </c>
      <c r="I640" s="10">
        <v>100</v>
      </c>
      <c r="J640" s="14">
        <v>100</v>
      </c>
      <c r="K640" s="15">
        <v>80</v>
      </c>
      <c r="L640" s="15">
        <f t="shared" si="20"/>
        <v>84</v>
      </c>
      <c r="M640" s="16" t="str">
        <f t="shared" si="19"/>
        <v>良好</v>
      </c>
      <c r="N640" s="12"/>
    </row>
    <row r="641" spans="1:14" s="9" customFormat="1" ht="18.75">
      <c r="A641" s="10">
        <v>637</v>
      </c>
      <c r="B641" s="11" t="s">
        <v>20</v>
      </c>
      <c r="C641" s="12" t="s">
        <v>714</v>
      </c>
      <c r="D641" s="12" t="s">
        <v>715</v>
      </c>
      <c r="E641" s="13">
        <v>1821825</v>
      </c>
      <c r="F641" s="12" t="s">
        <v>724</v>
      </c>
      <c r="G641" s="10" t="s">
        <v>343</v>
      </c>
      <c r="H641" s="28" t="s">
        <v>166</v>
      </c>
      <c r="I641" s="10">
        <v>100</v>
      </c>
      <c r="J641" s="10">
        <v>100</v>
      </c>
      <c r="K641" s="23">
        <v>80</v>
      </c>
      <c r="L641" s="15">
        <f t="shared" si="20"/>
        <v>84</v>
      </c>
      <c r="M641" s="16" t="str">
        <f t="shared" si="19"/>
        <v>良好</v>
      </c>
      <c r="N641" s="12"/>
    </row>
    <row r="642" spans="1:14" s="9" customFormat="1" ht="18.75">
      <c r="A642" s="10">
        <v>638</v>
      </c>
      <c r="B642" s="11" t="s">
        <v>20</v>
      </c>
      <c r="C642" s="12" t="s">
        <v>714</v>
      </c>
      <c r="D642" s="12" t="s">
        <v>715</v>
      </c>
      <c r="E642" s="13">
        <v>1821827</v>
      </c>
      <c r="F642" s="12" t="s">
        <v>725</v>
      </c>
      <c r="G642" s="10" t="s">
        <v>343</v>
      </c>
      <c r="H642" s="28" t="s">
        <v>166</v>
      </c>
      <c r="I642" s="10">
        <v>100</v>
      </c>
      <c r="J642" s="14">
        <v>100</v>
      </c>
      <c r="K642" s="15">
        <v>77.714285714285694</v>
      </c>
      <c r="L642" s="15">
        <f t="shared" si="20"/>
        <v>82.17142857142855</v>
      </c>
      <c r="M642" s="16" t="str">
        <f t="shared" si="19"/>
        <v>中等</v>
      </c>
      <c r="N642" s="12"/>
    </row>
    <row r="643" spans="1:14" s="9" customFormat="1" ht="18.75">
      <c r="A643" s="10">
        <v>639</v>
      </c>
      <c r="B643" s="11" t="s">
        <v>20</v>
      </c>
      <c r="C643" s="12" t="s">
        <v>714</v>
      </c>
      <c r="D643" s="12" t="s">
        <v>715</v>
      </c>
      <c r="E643" s="13">
        <v>1821828</v>
      </c>
      <c r="F643" s="12" t="s">
        <v>726</v>
      </c>
      <c r="G643" s="10" t="s">
        <v>343</v>
      </c>
      <c r="H643" s="28" t="s">
        <v>166</v>
      </c>
      <c r="I643" s="10">
        <v>100</v>
      </c>
      <c r="J643" s="10">
        <v>100</v>
      </c>
      <c r="K643" s="15">
        <v>80</v>
      </c>
      <c r="L643" s="15">
        <f t="shared" si="20"/>
        <v>84</v>
      </c>
      <c r="M643" s="16" t="str">
        <f t="shared" si="19"/>
        <v>良好</v>
      </c>
      <c r="N643" s="12"/>
    </row>
    <row r="644" spans="1:14" s="9" customFormat="1" ht="18.75">
      <c r="A644" s="10">
        <v>640</v>
      </c>
      <c r="B644" s="11" t="s">
        <v>20</v>
      </c>
      <c r="C644" s="12" t="s">
        <v>714</v>
      </c>
      <c r="D644" s="12" t="s">
        <v>715</v>
      </c>
      <c r="E644" s="13">
        <v>1821830</v>
      </c>
      <c r="F644" s="12" t="s">
        <v>727</v>
      </c>
      <c r="G644" s="10" t="s">
        <v>343</v>
      </c>
      <c r="H644" s="28" t="s">
        <v>166</v>
      </c>
      <c r="I644" s="10">
        <v>100</v>
      </c>
      <c r="J644" s="14">
        <v>100</v>
      </c>
      <c r="K644" s="15">
        <v>80</v>
      </c>
      <c r="L644" s="15">
        <f t="shared" si="20"/>
        <v>84</v>
      </c>
      <c r="M644" s="16" t="str">
        <f t="shared" si="19"/>
        <v>良好</v>
      </c>
      <c r="N644" s="12"/>
    </row>
    <row r="645" spans="1:14" s="9" customFormat="1" ht="18.75">
      <c r="A645" s="10">
        <v>641</v>
      </c>
      <c r="B645" s="11" t="s">
        <v>20</v>
      </c>
      <c r="C645" s="12" t="s">
        <v>714</v>
      </c>
      <c r="D645" s="12" t="s">
        <v>715</v>
      </c>
      <c r="E645" s="13">
        <v>1821833</v>
      </c>
      <c r="F645" s="12" t="s">
        <v>728</v>
      </c>
      <c r="G645" s="10" t="s">
        <v>343</v>
      </c>
      <c r="H645" s="28" t="s">
        <v>166</v>
      </c>
      <c r="I645" s="10">
        <v>100</v>
      </c>
      <c r="J645" s="10">
        <v>100</v>
      </c>
      <c r="K645" s="23">
        <v>80</v>
      </c>
      <c r="L645" s="15">
        <f t="shared" si="20"/>
        <v>84</v>
      </c>
      <c r="M645" s="16" t="str">
        <f t="shared" ref="M645:M708" si="21">IF(L645&lt;60,"不及格",IF(L645&lt;80,"及格",IF(L645&lt;84,"中等",IF(L645=84,"良好",IF(L645&gt;84,"优秀")))))</f>
        <v>良好</v>
      </c>
      <c r="N645" s="12"/>
    </row>
    <row r="646" spans="1:14" s="9" customFormat="1" ht="18.75">
      <c r="A646" s="10">
        <v>642</v>
      </c>
      <c r="B646" s="11" t="s">
        <v>20</v>
      </c>
      <c r="C646" s="12" t="s">
        <v>714</v>
      </c>
      <c r="D646" s="12" t="s">
        <v>715</v>
      </c>
      <c r="E646" s="13">
        <v>1821835</v>
      </c>
      <c r="F646" s="12" t="s">
        <v>729</v>
      </c>
      <c r="G646" s="10" t="s">
        <v>343</v>
      </c>
      <c r="H646" s="28" t="s">
        <v>166</v>
      </c>
      <c r="I646" s="10">
        <v>100</v>
      </c>
      <c r="J646" s="14">
        <v>100</v>
      </c>
      <c r="K646" s="23">
        <v>80</v>
      </c>
      <c r="L646" s="15">
        <f t="shared" si="20"/>
        <v>84</v>
      </c>
      <c r="M646" s="16" t="str">
        <f t="shared" si="21"/>
        <v>良好</v>
      </c>
      <c r="N646" s="12"/>
    </row>
    <row r="647" spans="1:14" s="9" customFormat="1" ht="18.75">
      <c r="A647" s="10">
        <v>643</v>
      </c>
      <c r="B647" s="11" t="s">
        <v>20</v>
      </c>
      <c r="C647" s="12" t="s">
        <v>714</v>
      </c>
      <c r="D647" s="12" t="s">
        <v>715</v>
      </c>
      <c r="E647" s="13">
        <v>1821836</v>
      </c>
      <c r="F647" s="12" t="s">
        <v>730</v>
      </c>
      <c r="G647" s="10" t="s">
        <v>343</v>
      </c>
      <c r="H647" s="28" t="s">
        <v>166</v>
      </c>
      <c r="I647" s="10">
        <v>100</v>
      </c>
      <c r="J647" s="10">
        <v>100</v>
      </c>
      <c r="K647" s="15">
        <v>77.485714285714295</v>
      </c>
      <c r="L647" s="15">
        <f t="shared" ref="L647:L679" si="22">I647*10%+K647*80%+10%*J647</f>
        <v>81.988571428571447</v>
      </c>
      <c r="M647" s="16" t="str">
        <f t="shared" si="21"/>
        <v>中等</v>
      </c>
      <c r="N647" s="12"/>
    </row>
    <row r="648" spans="1:14" s="9" customFormat="1" ht="18.75">
      <c r="A648" s="10">
        <v>644</v>
      </c>
      <c r="B648" s="11" t="s">
        <v>20</v>
      </c>
      <c r="C648" s="12" t="s">
        <v>714</v>
      </c>
      <c r="D648" s="12" t="s">
        <v>715</v>
      </c>
      <c r="E648" s="13">
        <v>1821840</v>
      </c>
      <c r="F648" s="12" t="s">
        <v>731</v>
      </c>
      <c r="G648" s="10" t="s">
        <v>343</v>
      </c>
      <c r="H648" s="28" t="s">
        <v>166</v>
      </c>
      <c r="I648" s="10">
        <v>100</v>
      </c>
      <c r="J648" s="14">
        <v>100</v>
      </c>
      <c r="K648" s="23">
        <v>77.142857142857196</v>
      </c>
      <c r="L648" s="15">
        <f t="shared" si="22"/>
        <v>81.714285714285751</v>
      </c>
      <c r="M648" s="16" t="str">
        <f t="shared" si="21"/>
        <v>中等</v>
      </c>
      <c r="N648" s="12"/>
    </row>
    <row r="649" spans="1:14" s="9" customFormat="1" ht="18.75">
      <c r="A649" s="10">
        <v>645</v>
      </c>
      <c r="B649" s="11" t="s">
        <v>20</v>
      </c>
      <c r="C649" s="12" t="s">
        <v>714</v>
      </c>
      <c r="D649" s="12" t="s">
        <v>715</v>
      </c>
      <c r="E649" s="13">
        <v>1821842</v>
      </c>
      <c r="F649" s="12" t="s">
        <v>732</v>
      </c>
      <c r="G649" s="10" t="s">
        <v>343</v>
      </c>
      <c r="H649" s="28" t="s">
        <v>166</v>
      </c>
      <c r="I649" s="10">
        <v>100</v>
      </c>
      <c r="J649" s="10">
        <v>100</v>
      </c>
      <c r="K649" s="15">
        <v>77.714285714285694</v>
      </c>
      <c r="L649" s="15">
        <f t="shared" si="22"/>
        <v>82.17142857142855</v>
      </c>
      <c r="M649" s="16" t="str">
        <f t="shared" si="21"/>
        <v>中等</v>
      </c>
      <c r="N649" s="12"/>
    </row>
    <row r="650" spans="1:14" s="9" customFormat="1" ht="18.75">
      <c r="A650" s="10">
        <v>646</v>
      </c>
      <c r="B650" s="11" t="s">
        <v>20</v>
      </c>
      <c r="C650" s="12" t="s">
        <v>714</v>
      </c>
      <c r="D650" s="12" t="s">
        <v>715</v>
      </c>
      <c r="E650" s="13">
        <v>1821845</v>
      </c>
      <c r="F650" s="12" t="s">
        <v>733</v>
      </c>
      <c r="G650" s="10" t="s">
        <v>343</v>
      </c>
      <c r="H650" s="28" t="s">
        <v>166</v>
      </c>
      <c r="I650" s="10">
        <v>100</v>
      </c>
      <c r="J650" s="14">
        <v>100</v>
      </c>
      <c r="K650" s="15">
        <v>80</v>
      </c>
      <c r="L650" s="15">
        <f t="shared" si="22"/>
        <v>84</v>
      </c>
      <c r="M650" s="16" t="str">
        <f t="shared" si="21"/>
        <v>良好</v>
      </c>
      <c r="N650" s="12"/>
    </row>
    <row r="651" spans="1:14" s="9" customFormat="1" ht="18.75">
      <c r="A651" s="10">
        <v>647</v>
      </c>
      <c r="B651" s="11" t="s">
        <v>20</v>
      </c>
      <c r="C651" s="12" t="s">
        <v>714</v>
      </c>
      <c r="D651" s="12" t="s">
        <v>715</v>
      </c>
      <c r="E651" s="13">
        <v>1821847</v>
      </c>
      <c r="F651" s="12" t="s">
        <v>734</v>
      </c>
      <c r="G651" s="10" t="s">
        <v>343</v>
      </c>
      <c r="H651" s="28" t="s">
        <v>166</v>
      </c>
      <c r="I651" s="10">
        <v>100</v>
      </c>
      <c r="J651" s="10">
        <v>100</v>
      </c>
      <c r="K651" s="15">
        <v>80</v>
      </c>
      <c r="L651" s="15">
        <f t="shared" si="22"/>
        <v>84</v>
      </c>
      <c r="M651" s="16" t="str">
        <f t="shared" si="21"/>
        <v>良好</v>
      </c>
      <c r="N651" s="12"/>
    </row>
    <row r="652" spans="1:14" s="9" customFormat="1" ht="18.75">
      <c r="A652" s="10">
        <v>648</v>
      </c>
      <c r="B652" s="11" t="s">
        <v>20</v>
      </c>
      <c r="C652" s="12" t="s">
        <v>714</v>
      </c>
      <c r="D652" s="12" t="s">
        <v>715</v>
      </c>
      <c r="E652" s="13">
        <v>1821851</v>
      </c>
      <c r="F652" s="12" t="s">
        <v>735</v>
      </c>
      <c r="G652" s="10" t="s">
        <v>343</v>
      </c>
      <c r="H652" s="28" t="s">
        <v>166</v>
      </c>
      <c r="I652" s="10">
        <v>100</v>
      </c>
      <c r="J652" s="14">
        <v>100</v>
      </c>
      <c r="K652" s="15">
        <v>76.342857142857099</v>
      </c>
      <c r="L652" s="15">
        <f t="shared" si="22"/>
        <v>81.074285714285679</v>
      </c>
      <c r="M652" s="16" t="str">
        <f t="shared" si="21"/>
        <v>中等</v>
      </c>
      <c r="N652" s="12"/>
    </row>
    <row r="653" spans="1:14" s="9" customFormat="1" ht="18.75">
      <c r="A653" s="10">
        <v>649</v>
      </c>
      <c r="B653" s="11" t="s">
        <v>20</v>
      </c>
      <c r="C653" s="12" t="s">
        <v>736</v>
      </c>
      <c r="D653" s="12" t="s">
        <v>20</v>
      </c>
      <c r="E653" s="13">
        <v>1820741</v>
      </c>
      <c r="F653" s="12" t="s">
        <v>737</v>
      </c>
      <c r="G653" s="10" t="s">
        <v>24</v>
      </c>
      <c r="H653" s="10" t="s">
        <v>25</v>
      </c>
      <c r="I653" s="10">
        <v>100</v>
      </c>
      <c r="J653" s="10">
        <v>100</v>
      </c>
      <c r="K653" s="15">
        <v>79.814285714285703</v>
      </c>
      <c r="L653" s="15">
        <f t="shared" si="22"/>
        <v>83.851428571428556</v>
      </c>
      <c r="M653" s="16" t="str">
        <f t="shared" si="21"/>
        <v>中等</v>
      </c>
      <c r="N653" s="12"/>
    </row>
    <row r="654" spans="1:14" s="9" customFormat="1" ht="18.75">
      <c r="A654" s="10">
        <v>650</v>
      </c>
      <c r="B654" s="11" t="s">
        <v>20</v>
      </c>
      <c r="C654" s="12" t="s">
        <v>736</v>
      </c>
      <c r="D654" s="12" t="s">
        <v>20</v>
      </c>
      <c r="E654" s="13">
        <v>1820739</v>
      </c>
      <c r="F654" s="12" t="s">
        <v>738</v>
      </c>
      <c r="G654" s="10" t="s">
        <v>24</v>
      </c>
      <c r="H654" s="10" t="s">
        <v>25</v>
      </c>
      <c r="I654" s="10">
        <v>100</v>
      </c>
      <c r="J654" s="14">
        <v>100</v>
      </c>
      <c r="K654" s="23">
        <v>79.814285714285703</v>
      </c>
      <c r="L654" s="15">
        <f t="shared" si="22"/>
        <v>83.851428571428556</v>
      </c>
      <c r="M654" s="16" t="str">
        <f t="shared" si="21"/>
        <v>中等</v>
      </c>
      <c r="N654" s="12"/>
    </row>
    <row r="655" spans="1:14" s="9" customFormat="1" ht="18.75">
      <c r="A655" s="10">
        <v>651</v>
      </c>
      <c r="B655" s="11" t="s">
        <v>20</v>
      </c>
      <c r="C655" s="12" t="s">
        <v>736</v>
      </c>
      <c r="D655" s="12" t="s">
        <v>20</v>
      </c>
      <c r="E655" s="13">
        <v>1820736</v>
      </c>
      <c r="F655" s="12" t="s">
        <v>739</v>
      </c>
      <c r="G655" s="10" t="s">
        <v>24</v>
      </c>
      <c r="H655" s="10" t="s">
        <v>25</v>
      </c>
      <c r="I655" s="10">
        <v>100</v>
      </c>
      <c r="J655" s="10">
        <v>100</v>
      </c>
      <c r="K655" s="15">
        <v>76.571428571428598</v>
      </c>
      <c r="L655" s="15">
        <f t="shared" si="22"/>
        <v>81.257142857142881</v>
      </c>
      <c r="M655" s="16" t="str">
        <f t="shared" si="21"/>
        <v>中等</v>
      </c>
      <c r="N655" s="12"/>
    </row>
    <row r="656" spans="1:14" s="9" customFormat="1" ht="18.75">
      <c r="A656" s="10">
        <v>652</v>
      </c>
      <c r="B656" s="11" t="s">
        <v>20</v>
      </c>
      <c r="C656" s="12" t="s">
        <v>736</v>
      </c>
      <c r="D656" s="12" t="s">
        <v>20</v>
      </c>
      <c r="E656" s="13">
        <v>1820735</v>
      </c>
      <c r="F656" s="12" t="s">
        <v>740</v>
      </c>
      <c r="G656" s="10" t="s">
        <v>24</v>
      </c>
      <c r="H656" s="10" t="s">
        <v>25</v>
      </c>
      <c r="I656" s="10">
        <v>100</v>
      </c>
      <c r="J656" s="14">
        <v>100</v>
      </c>
      <c r="K656" s="15">
        <v>71.862857142857095</v>
      </c>
      <c r="L656" s="15">
        <f t="shared" si="22"/>
        <v>77.490285714285676</v>
      </c>
      <c r="M656" s="16" t="str">
        <f t="shared" si="21"/>
        <v>及格</v>
      </c>
      <c r="N656" s="12"/>
    </row>
    <row r="657" spans="1:14" s="9" customFormat="1" ht="18.75">
      <c r="A657" s="10">
        <v>653</v>
      </c>
      <c r="B657" s="11" t="s">
        <v>20</v>
      </c>
      <c r="C657" s="12" t="s">
        <v>736</v>
      </c>
      <c r="D657" s="12" t="s">
        <v>20</v>
      </c>
      <c r="E657" s="13">
        <v>1820731</v>
      </c>
      <c r="F657" s="12" t="s">
        <v>741</v>
      </c>
      <c r="G657" s="10" t="s">
        <v>24</v>
      </c>
      <c r="H657" s="10" t="s">
        <v>25</v>
      </c>
      <c r="I657" s="10">
        <v>100</v>
      </c>
      <c r="J657" s="10">
        <v>100</v>
      </c>
      <c r="K657" s="15">
        <v>75.228571428571399</v>
      </c>
      <c r="L657" s="15">
        <f t="shared" si="22"/>
        <v>80.182857142857131</v>
      </c>
      <c r="M657" s="16" t="str">
        <f t="shared" si="21"/>
        <v>中等</v>
      </c>
      <c r="N657" s="12"/>
    </row>
    <row r="658" spans="1:14" s="9" customFormat="1" ht="18.75">
      <c r="A658" s="10">
        <v>654</v>
      </c>
      <c r="B658" s="11" t="s">
        <v>20</v>
      </c>
      <c r="C658" s="12" t="s">
        <v>736</v>
      </c>
      <c r="D658" s="12" t="s">
        <v>20</v>
      </c>
      <c r="E658" s="13">
        <v>1820729</v>
      </c>
      <c r="F658" s="12" t="s">
        <v>742</v>
      </c>
      <c r="G658" s="10" t="s">
        <v>24</v>
      </c>
      <c r="H658" s="10" t="s">
        <v>25</v>
      </c>
      <c r="I658" s="10">
        <v>100</v>
      </c>
      <c r="J658" s="14">
        <v>100</v>
      </c>
      <c r="K658" s="15">
        <v>79.828571428571394</v>
      </c>
      <c r="L658" s="15">
        <f t="shared" si="22"/>
        <v>83.862857142857109</v>
      </c>
      <c r="M658" s="16" t="str">
        <f t="shared" si="21"/>
        <v>中等</v>
      </c>
      <c r="N658" s="12"/>
    </row>
    <row r="659" spans="1:14" s="9" customFormat="1" ht="18.75">
      <c r="A659" s="10">
        <v>655</v>
      </c>
      <c r="B659" s="11" t="s">
        <v>20</v>
      </c>
      <c r="C659" s="12" t="s">
        <v>736</v>
      </c>
      <c r="D659" s="12" t="s">
        <v>20</v>
      </c>
      <c r="E659" s="13">
        <v>1820727</v>
      </c>
      <c r="F659" s="12" t="s">
        <v>743</v>
      </c>
      <c r="G659" s="10" t="s">
        <v>24</v>
      </c>
      <c r="H659" s="10" t="s">
        <v>25</v>
      </c>
      <c r="I659" s="10">
        <v>100</v>
      </c>
      <c r="J659" s="10">
        <v>100</v>
      </c>
      <c r="K659" s="15">
        <v>79.657142857142901</v>
      </c>
      <c r="L659" s="15">
        <f t="shared" si="22"/>
        <v>83.725714285714332</v>
      </c>
      <c r="M659" s="16" t="str">
        <f t="shared" si="21"/>
        <v>中等</v>
      </c>
      <c r="N659" s="12"/>
    </row>
    <row r="660" spans="1:14" s="9" customFormat="1" ht="18.75">
      <c r="A660" s="10">
        <v>656</v>
      </c>
      <c r="B660" s="11" t="s">
        <v>20</v>
      </c>
      <c r="C660" s="12" t="s">
        <v>736</v>
      </c>
      <c r="D660" s="12" t="s">
        <v>20</v>
      </c>
      <c r="E660" s="13">
        <v>1820726</v>
      </c>
      <c r="F660" s="12" t="s">
        <v>744</v>
      </c>
      <c r="G660" s="10" t="s">
        <v>24</v>
      </c>
      <c r="H660" s="10" t="s">
        <v>25</v>
      </c>
      <c r="I660" s="10">
        <v>100</v>
      </c>
      <c r="J660" s="14">
        <v>100</v>
      </c>
      <c r="K660" s="15">
        <v>79.8857142857143</v>
      </c>
      <c r="L660" s="15">
        <f t="shared" si="22"/>
        <v>83.908571428571435</v>
      </c>
      <c r="M660" s="16" t="str">
        <f t="shared" si="21"/>
        <v>中等</v>
      </c>
      <c r="N660" s="12"/>
    </row>
    <row r="661" spans="1:14" s="9" customFormat="1" ht="18.75">
      <c r="A661" s="10">
        <v>657</v>
      </c>
      <c r="B661" s="11" t="s">
        <v>20</v>
      </c>
      <c r="C661" s="12" t="s">
        <v>736</v>
      </c>
      <c r="D661" s="12" t="s">
        <v>20</v>
      </c>
      <c r="E661" s="13">
        <v>1820721</v>
      </c>
      <c r="F661" s="12" t="s">
        <v>745</v>
      </c>
      <c r="G661" s="10" t="s">
        <v>24</v>
      </c>
      <c r="H661" s="10" t="s">
        <v>25</v>
      </c>
      <c r="I661" s="10">
        <v>100</v>
      </c>
      <c r="J661" s="10">
        <v>100</v>
      </c>
      <c r="K661" s="23">
        <v>71.285714285714306</v>
      </c>
      <c r="L661" s="15">
        <f t="shared" si="22"/>
        <v>77.028571428571439</v>
      </c>
      <c r="M661" s="16" t="str">
        <f t="shared" si="21"/>
        <v>及格</v>
      </c>
      <c r="N661" s="12"/>
    </row>
    <row r="662" spans="1:14" s="9" customFormat="1" ht="18.75">
      <c r="A662" s="10">
        <v>658</v>
      </c>
      <c r="B662" s="11" t="s">
        <v>20</v>
      </c>
      <c r="C662" s="12" t="s">
        <v>736</v>
      </c>
      <c r="D662" s="12" t="s">
        <v>20</v>
      </c>
      <c r="E662" s="13">
        <v>1820720</v>
      </c>
      <c r="F662" s="12" t="s">
        <v>746</v>
      </c>
      <c r="G662" s="10" t="s">
        <v>24</v>
      </c>
      <c r="H662" s="10" t="s">
        <v>25</v>
      </c>
      <c r="I662" s="10">
        <v>100</v>
      </c>
      <c r="J662" s="14">
        <v>100</v>
      </c>
      <c r="K662" s="15">
        <v>78.571428571428598</v>
      </c>
      <c r="L662" s="15">
        <f t="shared" si="22"/>
        <v>82.85714285714289</v>
      </c>
      <c r="M662" s="16" t="str">
        <f t="shared" si="21"/>
        <v>中等</v>
      </c>
      <c r="N662" s="12"/>
    </row>
    <row r="663" spans="1:14" s="9" customFormat="1" ht="18.75">
      <c r="A663" s="10">
        <v>659</v>
      </c>
      <c r="B663" s="11" t="s">
        <v>20</v>
      </c>
      <c r="C663" s="12" t="s">
        <v>736</v>
      </c>
      <c r="D663" s="12" t="s">
        <v>20</v>
      </c>
      <c r="E663" s="13">
        <v>1820719</v>
      </c>
      <c r="F663" s="12" t="s">
        <v>747</v>
      </c>
      <c r="G663" s="10" t="s">
        <v>24</v>
      </c>
      <c r="H663" s="10" t="s">
        <v>25</v>
      </c>
      <c r="I663" s="10">
        <v>100</v>
      </c>
      <c r="J663" s="10">
        <v>100</v>
      </c>
      <c r="K663" s="15">
        <v>78.514285714285705</v>
      </c>
      <c r="L663" s="15">
        <f t="shared" si="22"/>
        <v>82.811428571428564</v>
      </c>
      <c r="M663" s="16" t="str">
        <f t="shared" si="21"/>
        <v>中等</v>
      </c>
      <c r="N663" s="12"/>
    </row>
    <row r="664" spans="1:14" s="9" customFormat="1" ht="18.75">
      <c r="A664" s="10">
        <v>660</v>
      </c>
      <c r="B664" s="11" t="s">
        <v>20</v>
      </c>
      <c r="C664" s="12" t="s">
        <v>736</v>
      </c>
      <c r="D664" s="12" t="s">
        <v>20</v>
      </c>
      <c r="E664" s="13">
        <v>1820715</v>
      </c>
      <c r="F664" s="12" t="s">
        <v>748</v>
      </c>
      <c r="G664" s="10" t="s">
        <v>24</v>
      </c>
      <c r="H664" s="10" t="s">
        <v>25</v>
      </c>
      <c r="I664" s="10">
        <v>100</v>
      </c>
      <c r="J664" s="14">
        <v>100</v>
      </c>
      <c r="K664" s="15">
        <v>80</v>
      </c>
      <c r="L664" s="15">
        <f t="shared" si="22"/>
        <v>84</v>
      </c>
      <c r="M664" s="16" t="str">
        <f t="shared" si="21"/>
        <v>良好</v>
      </c>
      <c r="N664" s="12"/>
    </row>
    <row r="665" spans="1:14" s="9" customFormat="1" ht="18.75">
      <c r="A665" s="10">
        <v>661</v>
      </c>
      <c r="B665" s="11" t="s">
        <v>20</v>
      </c>
      <c r="C665" s="12" t="s">
        <v>736</v>
      </c>
      <c r="D665" s="12" t="s">
        <v>20</v>
      </c>
      <c r="E665" s="13">
        <v>1820714</v>
      </c>
      <c r="F665" s="12" t="s">
        <v>749</v>
      </c>
      <c r="G665" s="10" t="s">
        <v>24</v>
      </c>
      <c r="H665" s="10" t="s">
        <v>25</v>
      </c>
      <c r="I665" s="10">
        <v>100</v>
      </c>
      <c r="J665" s="10">
        <v>100</v>
      </c>
      <c r="K665" s="23">
        <v>79.085714285714303</v>
      </c>
      <c r="L665" s="15">
        <f t="shared" si="22"/>
        <v>83.268571428571448</v>
      </c>
      <c r="M665" s="16" t="str">
        <f t="shared" si="21"/>
        <v>中等</v>
      </c>
      <c r="N665" s="12"/>
    </row>
    <row r="666" spans="1:14" s="9" customFormat="1" ht="18.75">
      <c r="A666" s="10">
        <v>662</v>
      </c>
      <c r="B666" s="11" t="s">
        <v>20</v>
      </c>
      <c r="C666" s="12" t="s">
        <v>736</v>
      </c>
      <c r="D666" s="12" t="s">
        <v>20</v>
      </c>
      <c r="E666" s="13">
        <v>1820712</v>
      </c>
      <c r="F666" s="12" t="s">
        <v>750</v>
      </c>
      <c r="G666" s="10" t="s">
        <v>24</v>
      </c>
      <c r="H666" s="10" t="s">
        <v>25</v>
      </c>
      <c r="I666" s="10">
        <v>100</v>
      </c>
      <c r="J666" s="14">
        <v>100</v>
      </c>
      <c r="K666" s="23">
        <v>75.485714285714295</v>
      </c>
      <c r="L666" s="15">
        <f t="shared" si="22"/>
        <v>80.388571428571439</v>
      </c>
      <c r="M666" s="16" t="str">
        <f t="shared" si="21"/>
        <v>中等</v>
      </c>
      <c r="N666" s="12"/>
    </row>
    <row r="667" spans="1:14" s="9" customFormat="1" ht="18.75">
      <c r="A667" s="10">
        <v>663</v>
      </c>
      <c r="B667" s="11" t="s">
        <v>20</v>
      </c>
      <c r="C667" s="12" t="s">
        <v>736</v>
      </c>
      <c r="D667" s="12" t="s">
        <v>20</v>
      </c>
      <c r="E667" s="13">
        <v>1820710</v>
      </c>
      <c r="F667" s="12" t="s">
        <v>751</v>
      </c>
      <c r="G667" s="10" t="s">
        <v>24</v>
      </c>
      <c r="H667" s="10" t="s">
        <v>25</v>
      </c>
      <c r="I667" s="10">
        <v>100</v>
      </c>
      <c r="J667" s="10">
        <v>100</v>
      </c>
      <c r="K667" s="15">
        <v>79.771428571428601</v>
      </c>
      <c r="L667" s="15">
        <f t="shared" si="22"/>
        <v>83.817142857142883</v>
      </c>
      <c r="M667" s="16" t="str">
        <f t="shared" si="21"/>
        <v>中等</v>
      </c>
      <c r="N667" s="12"/>
    </row>
    <row r="668" spans="1:14" s="9" customFormat="1" ht="18.75">
      <c r="A668" s="10">
        <v>664</v>
      </c>
      <c r="B668" s="11" t="s">
        <v>20</v>
      </c>
      <c r="C668" s="12" t="s">
        <v>736</v>
      </c>
      <c r="D668" s="12" t="s">
        <v>20</v>
      </c>
      <c r="E668" s="13">
        <v>1822015</v>
      </c>
      <c r="F668" s="12" t="s">
        <v>752</v>
      </c>
      <c r="G668" s="21" t="s">
        <v>49</v>
      </c>
      <c r="H668" s="14" t="s">
        <v>25</v>
      </c>
      <c r="I668" s="10">
        <v>100</v>
      </c>
      <c r="J668" s="14">
        <v>100</v>
      </c>
      <c r="K668" s="23">
        <v>80</v>
      </c>
      <c r="L668" s="15">
        <f t="shared" si="22"/>
        <v>84</v>
      </c>
      <c r="M668" s="16" t="str">
        <f t="shared" si="21"/>
        <v>良好</v>
      </c>
      <c r="N668" s="12"/>
    </row>
    <row r="669" spans="1:14" s="9" customFormat="1" ht="18.75">
      <c r="A669" s="10">
        <v>665</v>
      </c>
      <c r="B669" s="11" t="s">
        <v>20</v>
      </c>
      <c r="C669" s="12" t="s">
        <v>753</v>
      </c>
      <c r="D669" s="12" t="s">
        <v>479</v>
      </c>
      <c r="E669" s="22">
        <v>1821492</v>
      </c>
      <c r="F669" s="12" t="s">
        <v>754</v>
      </c>
      <c r="G669" s="10" t="s">
        <v>131</v>
      </c>
      <c r="H669" s="14" t="s">
        <v>120</v>
      </c>
      <c r="I669" s="10">
        <v>100</v>
      </c>
      <c r="J669" s="10">
        <v>100</v>
      </c>
      <c r="K669" s="15">
        <v>68.02</v>
      </c>
      <c r="L669" s="15">
        <f t="shared" si="22"/>
        <v>74.415999999999997</v>
      </c>
      <c r="M669" s="16" t="str">
        <f t="shared" si="21"/>
        <v>及格</v>
      </c>
      <c r="N669" s="12"/>
    </row>
    <row r="670" spans="1:14" s="9" customFormat="1" ht="18.75">
      <c r="A670" s="10">
        <v>666</v>
      </c>
      <c r="B670" s="11" t="s">
        <v>20</v>
      </c>
      <c r="C670" s="12" t="s">
        <v>753</v>
      </c>
      <c r="D670" s="12" t="s">
        <v>479</v>
      </c>
      <c r="E670" s="22">
        <v>1821497</v>
      </c>
      <c r="F670" s="12" t="s">
        <v>755</v>
      </c>
      <c r="G670" s="10" t="s">
        <v>131</v>
      </c>
      <c r="H670" s="14" t="s">
        <v>120</v>
      </c>
      <c r="I670" s="10">
        <v>100</v>
      </c>
      <c r="J670" s="14">
        <v>100</v>
      </c>
      <c r="K670" s="15">
        <v>71.525714285714301</v>
      </c>
      <c r="L670" s="15">
        <f t="shared" si="22"/>
        <v>77.220571428571446</v>
      </c>
      <c r="M670" s="16" t="str">
        <f t="shared" si="21"/>
        <v>及格</v>
      </c>
      <c r="N670" s="12"/>
    </row>
    <row r="671" spans="1:14" s="9" customFormat="1" ht="18.75">
      <c r="A671" s="10">
        <v>667</v>
      </c>
      <c r="B671" s="11" t="s">
        <v>20</v>
      </c>
      <c r="C671" s="12" t="s">
        <v>753</v>
      </c>
      <c r="D671" s="12" t="s">
        <v>479</v>
      </c>
      <c r="E671" s="22">
        <v>1821499</v>
      </c>
      <c r="F671" s="12" t="s">
        <v>756</v>
      </c>
      <c r="G671" s="10" t="s">
        <v>131</v>
      </c>
      <c r="H671" s="14" t="s">
        <v>120</v>
      </c>
      <c r="I671" s="10">
        <v>100</v>
      </c>
      <c r="J671" s="10">
        <v>100</v>
      </c>
      <c r="K671" s="15">
        <v>79.857142857142904</v>
      </c>
      <c r="L671" s="15">
        <f t="shared" si="22"/>
        <v>83.885714285714329</v>
      </c>
      <c r="M671" s="16" t="str">
        <f t="shared" si="21"/>
        <v>中等</v>
      </c>
      <c r="N671" s="12"/>
    </row>
    <row r="672" spans="1:14" s="9" customFormat="1" ht="18.75">
      <c r="A672" s="10">
        <v>668</v>
      </c>
      <c r="B672" s="11" t="s">
        <v>20</v>
      </c>
      <c r="C672" s="12" t="s">
        <v>753</v>
      </c>
      <c r="D672" s="12" t="s">
        <v>479</v>
      </c>
      <c r="E672" s="22">
        <v>1821506</v>
      </c>
      <c r="F672" s="12" t="s">
        <v>757</v>
      </c>
      <c r="G672" s="10" t="s">
        <v>131</v>
      </c>
      <c r="H672" s="14" t="s">
        <v>120</v>
      </c>
      <c r="I672" s="10">
        <v>100</v>
      </c>
      <c r="J672" s="14">
        <v>100</v>
      </c>
      <c r="K672" s="15">
        <v>74.971428571428604</v>
      </c>
      <c r="L672" s="15">
        <f t="shared" si="22"/>
        <v>79.977142857142894</v>
      </c>
      <c r="M672" s="16" t="str">
        <f t="shared" si="21"/>
        <v>及格</v>
      </c>
      <c r="N672" s="12"/>
    </row>
    <row r="673" spans="1:14" s="9" customFormat="1" ht="18.75">
      <c r="A673" s="10">
        <v>669</v>
      </c>
      <c r="B673" s="11" t="s">
        <v>20</v>
      </c>
      <c r="C673" s="12" t="s">
        <v>753</v>
      </c>
      <c r="D673" s="12" t="s">
        <v>479</v>
      </c>
      <c r="E673" s="22">
        <v>1821508</v>
      </c>
      <c r="F673" s="12" t="s">
        <v>758</v>
      </c>
      <c r="G673" s="10" t="s">
        <v>131</v>
      </c>
      <c r="H673" s="14" t="s">
        <v>120</v>
      </c>
      <c r="I673" s="10">
        <v>100</v>
      </c>
      <c r="J673" s="10">
        <v>100</v>
      </c>
      <c r="K673" s="15">
        <v>80</v>
      </c>
      <c r="L673" s="15">
        <f t="shared" si="22"/>
        <v>84</v>
      </c>
      <c r="M673" s="16" t="str">
        <f t="shared" si="21"/>
        <v>良好</v>
      </c>
      <c r="N673" s="12"/>
    </row>
    <row r="674" spans="1:14" s="9" customFormat="1" ht="18.75">
      <c r="A674" s="10">
        <v>670</v>
      </c>
      <c r="B674" s="11" t="s">
        <v>20</v>
      </c>
      <c r="C674" s="12" t="s">
        <v>753</v>
      </c>
      <c r="D674" s="12" t="s">
        <v>479</v>
      </c>
      <c r="E674" s="22">
        <v>1821494</v>
      </c>
      <c r="F674" s="12" t="s">
        <v>759</v>
      </c>
      <c r="G674" s="10" t="s">
        <v>131</v>
      </c>
      <c r="H674" s="14" t="s">
        <v>120</v>
      </c>
      <c r="I674" s="10">
        <v>100</v>
      </c>
      <c r="J674" s="14">
        <v>100</v>
      </c>
      <c r="K674" s="23">
        <v>77.857142857142904</v>
      </c>
      <c r="L674" s="15">
        <f t="shared" si="22"/>
        <v>82.285714285714334</v>
      </c>
      <c r="M674" s="16" t="str">
        <f t="shared" si="21"/>
        <v>中等</v>
      </c>
      <c r="N674" s="12"/>
    </row>
    <row r="675" spans="1:14" s="9" customFormat="1" ht="18.75">
      <c r="A675" s="10">
        <v>671</v>
      </c>
      <c r="B675" s="11" t="s">
        <v>20</v>
      </c>
      <c r="C675" s="12" t="s">
        <v>753</v>
      </c>
      <c r="D675" s="12" t="s">
        <v>479</v>
      </c>
      <c r="E675" s="22">
        <v>1821503</v>
      </c>
      <c r="F675" s="12" t="s">
        <v>760</v>
      </c>
      <c r="G675" s="10" t="s">
        <v>131</v>
      </c>
      <c r="H675" s="14" t="s">
        <v>120</v>
      </c>
      <c r="I675" s="10">
        <v>100</v>
      </c>
      <c r="J675" s="10">
        <v>100</v>
      </c>
      <c r="K675" s="15">
        <v>74.902857142857101</v>
      </c>
      <c r="L675" s="15">
        <f t="shared" si="22"/>
        <v>79.922285714285692</v>
      </c>
      <c r="M675" s="16" t="str">
        <f t="shared" si="21"/>
        <v>及格</v>
      </c>
      <c r="N675" s="12"/>
    </row>
    <row r="676" spans="1:14" s="9" customFormat="1" ht="18.75">
      <c r="A676" s="10">
        <v>672</v>
      </c>
      <c r="B676" s="11" t="s">
        <v>20</v>
      </c>
      <c r="C676" s="12" t="s">
        <v>753</v>
      </c>
      <c r="D676" s="12" t="s">
        <v>479</v>
      </c>
      <c r="E676" s="22">
        <v>1821502</v>
      </c>
      <c r="F676" s="12" t="s">
        <v>761</v>
      </c>
      <c r="G676" s="10" t="s">
        <v>131</v>
      </c>
      <c r="H676" s="14" t="s">
        <v>120</v>
      </c>
      <c r="I676" s="10">
        <v>100</v>
      </c>
      <c r="J676" s="14">
        <v>100</v>
      </c>
      <c r="K676" s="15">
        <v>78.857142857142904</v>
      </c>
      <c r="L676" s="15">
        <f t="shared" si="22"/>
        <v>83.085714285714317</v>
      </c>
      <c r="M676" s="16" t="str">
        <f t="shared" si="21"/>
        <v>中等</v>
      </c>
      <c r="N676" s="12"/>
    </row>
    <row r="677" spans="1:14" s="9" customFormat="1" ht="18.75">
      <c r="A677" s="10">
        <v>673</v>
      </c>
      <c r="B677" s="11" t="s">
        <v>20</v>
      </c>
      <c r="C677" s="12" t="s">
        <v>753</v>
      </c>
      <c r="D677" s="12" t="s">
        <v>479</v>
      </c>
      <c r="E677" s="22">
        <v>1821498</v>
      </c>
      <c r="F677" s="12" t="s">
        <v>762</v>
      </c>
      <c r="G677" s="10" t="s">
        <v>131</v>
      </c>
      <c r="H677" s="14" t="s">
        <v>120</v>
      </c>
      <c r="I677" s="10">
        <v>100</v>
      </c>
      <c r="J677" s="10">
        <v>100</v>
      </c>
      <c r="K677" s="15">
        <v>79.928571428571402</v>
      </c>
      <c r="L677" s="15">
        <f t="shared" si="22"/>
        <v>83.942857142857122</v>
      </c>
      <c r="M677" s="16" t="str">
        <f t="shared" si="21"/>
        <v>中等</v>
      </c>
      <c r="N677" s="12"/>
    </row>
    <row r="678" spans="1:14" s="9" customFormat="1" ht="18.75">
      <c r="A678" s="10">
        <v>674</v>
      </c>
      <c r="B678" s="11" t="s">
        <v>20</v>
      </c>
      <c r="C678" s="12" t="s">
        <v>753</v>
      </c>
      <c r="D678" s="12" t="s">
        <v>479</v>
      </c>
      <c r="E678" s="22">
        <v>1821509</v>
      </c>
      <c r="F678" s="12" t="s">
        <v>763</v>
      </c>
      <c r="G678" s="10" t="s">
        <v>131</v>
      </c>
      <c r="H678" s="14" t="s">
        <v>120</v>
      </c>
      <c r="I678" s="10">
        <v>100</v>
      </c>
      <c r="J678" s="14">
        <v>100</v>
      </c>
      <c r="K678" s="15">
        <v>77.52</v>
      </c>
      <c r="L678" s="15">
        <f t="shared" si="22"/>
        <v>82.015999999999991</v>
      </c>
      <c r="M678" s="16" t="str">
        <f t="shared" si="21"/>
        <v>中等</v>
      </c>
      <c r="N678" s="12"/>
    </row>
    <row r="679" spans="1:14" s="9" customFormat="1" ht="18.75">
      <c r="A679" s="10">
        <v>675</v>
      </c>
      <c r="B679" s="11" t="s">
        <v>20</v>
      </c>
      <c r="C679" s="12" t="s">
        <v>753</v>
      </c>
      <c r="D679" s="12" t="s">
        <v>479</v>
      </c>
      <c r="E679" s="22">
        <v>1821495</v>
      </c>
      <c r="F679" s="12" t="s">
        <v>764</v>
      </c>
      <c r="G679" s="10" t="s">
        <v>131</v>
      </c>
      <c r="H679" s="14" t="s">
        <v>120</v>
      </c>
      <c r="I679" s="10">
        <v>100</v>
      </c>
      <c r="J679" s="10">
        <v>100</v>
      </c>
      <c r="K679" s="15">
        <v>80</v>
      </c>
      <c r="L679" s="15">
        <f t="shared" si="22"/>
        <v>84</v>
      </c>
      <c r="M679" s="16" t="str">
        <f t="shared" si="21"/>
        <v>良好</v>
      </c>
      <c r="N679" s="12"/>
    </row>
    <row r="680" spans="1:14" s="9" customFormat="1" ht="18.75">
      <c r="A680" s="10">
        <v>676</v>
      </c>
      <c r="B680" s="11" t="s">
        <v>20</v>
      </c>
      <c r="C680" s="12" t="s">
        <v>753</v>
      </c>
      <c r="D680" s="12" t="s">
        <v>479</v>
      </c>
      <c r="E680" s="22">
        <v>1821497</v>
      </c>
      <c r="F680" s="12" t="s">
        <v>765</v>
      </c>
      <c r="G680" s="10" t="s">
        <v>131</v>
      </c>
      <c r="H680" s="14" t="s">
        <v>120</v>
      </c>
      <c r="I680" s="10"/>
      <c r="J680" s="14"/>
      <c r="K680" s="33" t="s">
        <v>523</v>
      </c>
      <c r="L680" s="15"/>
      <c r="M680" s="16" t="str">
        <f t="shared" si="21"/>
        <v>不及格</v>
      </c>
      <c r="N680" s="12"/>
    </row>
    <row r="681" spans="1:14" s="9" customFormat="1" ht="18.75">
      <c r="A681" s="10">
        <v>677</v>
      </c>
      <c r="B681" s="11" t="s">
        <v>20</v>
      </c>
      <c r="C681" s="12" t="s">
        <v>753</v>
      </c>
      <c r="D681" s="12" t="s">
        <v>479</v>
      </c>
      <c r="E681" s="22">
        <v>1821511</v>
      </c>
      <c r="F681" s="12" t="s">
        <v>766</v>
      </c>
      <c r="G681" s="10" t="s">
        <v>131</v>
      </c>
      <c r="H681" s="14" t="s">
        <v>120</v>
      </c>
      <c r="I681" s="10">
        <v>100</v>
      </c>
      <c r="J681" s="10">
        <v>100</v>
      </c>
      <c r="K681" s="23">
        <v>80</v>
      </c>
      <c r="L681" s="15">
        <f t="shared" ref="L681:L725" si="23">I681*10%+K681*80%+10%*J681</f>
        <v>84</v>
      </c>
      <c r="M681" s="16" t="str">
        <f t="shared" si="21"/>
        <v>良好</v>
      </c>
      <c r="N681" s="12"/>
    </row>
    <row r="682" spans="1:14" s="9" customFormat="1" ht="18.75">
      <c r="A682" s="10">
        <v>678</v>
      </c>
      <c r="B682" s="11" t="s">
        <v>20</v>
      </c>
      <c r="C682" s="12" t="s">
        <v>753</v>
      </c>
      <c r="D682" s="12" t="s">
        <v>479</v>
      </c>
      <c r="E682" s="22">
        <v>1821493</v>
      </c>
      <c r="F682" s="12" t="s">
        <v>767</v>
      </c>
      <c r="G682" s="10" t="s">
        <v>131</v>
      </c>
      <c r="H682" s="14" t="s">
        <v>120</v>
      </c>
      <c r="I682" s="10">
        <v>100</v>
      </c>
      <c r="J682" s="14">
        <v>100</v>
      </c>
      <c r="K682" s="15">
        <v>80</v>
      </c>
      <c r="L682" s="15">
        <f t="shared" si="23"/>
        <v>84</v>
      </c>
      <c r="M682" s="16" t="str">
        <f t="shared" si="21"/>
        <v>良好</v>
      </c>
      <c r="N682" s="12"/>
    </row>
    <row r="683" spans="1:14" s="9" customFormat="1" ht="18.75">
      <c r="A683" s="10">
        <v>679</v>
      </c>
      <c r="B683" s="11" t="s">
        <v>20</v>
      </c>
      <c r="C683" s="12" t="s">
        <v>753</v>
      </c>
      <c r="D683" s="12" t="s">
        <v>479</v>
      </c>
      <c r="E683" s="22">
        <v>1821499</v>
      </c>
      <c r="F683" s="12" t="s">
        <v>768</v>
      </c>
      <c r="G683" s="10" t="s">
        <v>131</v>
      </c>
      <c r="H683" s="14" t="s">
        <v>120</v>
      </c>
      <c r="I683" s="10">
        <v>100</v>
      </c>
      <c r="J683" s="10">
        <v>100</v>
      </c>
      <c r="K683" s="15">
        <v>79.8857142857143</v>
      </c>
      <c r="L683" s="15">
        <f t="shared" si="23"/>
        <v>83.908571428571435</v>
      </c>
      <c r="M683" s="16" t="str">
        <f t="shared" si="21"/>
        <v>中等</v>
      </c>
      <c r="N683" s="12"/>
    </row>
    <row r="684" spans="1:14" s="9" customFormat="1" ht="18.75">
      <c r="A684" s="10">
        <v>680</v>
      </c>
      <c r="B684" s="11" t="s">
        <v>20</v>
      </c>
      <c r="C684" s="12" t="s">
        <v>753</v>
      </c>
      <c r="D684" s="12" t="s">
        <v>479</v>
      </c>
      <c r="E684" s="22">
        <v>1821501</v>
      </c>
      <c r="F684" s="12" t="s">
        <v>769</v>
      </c>
      <c r="G684" s="10" t="s">
        <v>131</v>
      </c>
      <c r="H684" s="14" t="s">
        <v>120</v>
      </c>
      <c r="I684" s="10">
        <v>100</v>
      </c>
      <c r="J684" s="14">
        <v>100</v>
      </c>
      <c r="K684" s="15">
        <v>79.8857142857143</v>
      </c>
      <c r="L684" s="15">
        <f t="shared" si="23"/>
        <v>83.908571428571435</v>
      </c>
      <c r="M684" s="16" t="str">
        <f t="shared" si="21"/>
        <v>中等</v>
      </c>
      <c r="N684" s="12"/>
    </row>
    <row r="685" spans="1:14" s="9" customFormat="1" ht="18.75">
      <c r="A685" s="10">
        <v>681</v>
      </c>
      <c r="B685" s="11" t="s">
        <v>20</v>
      </c>
      <c r="C685" s="12" t="s">
        <v>753</v>
      </c>
      <c r="D685" s="12" t="s">
        <v>479</v>
      </c>
      <c r="E685" s="22">
        <v>1821496</v>
      </c>
      <c r="F685" s="12" t="s">
        <v>770</v>
      </c>
      <c r="G685" s="10" t="s">
        <v>131</v>
      </c>
      <c r="H685" s="14" t="s">
        <v>120</v>
      </c>
      <c r="I685" s="10">
        <v>100</v>
      </c>
      <c r="J685" s="10">
        <v>100</v>
      </c>
      <c r="K685" s="23">
        <v>79.542857142857102</v>
      </c>
      <c r="L685" s="15">
        <f t="shared" si="23"/>
        <v>83.634285714285681</v>
      </c>
      <c r="M685" s="16" t="str">
        <f t="shared" si="21"/>
        <v>中等</v>
      </c>
      <c r="N685" s="12"/>
    </row>
    <row r="686" spans="1:14" s="9" customFormat="1" ht="18.75">
      <c r="A686" s="10">
        <v>682</v>
      </c>
      <c r="B686" s="11" t="s">
        <v>20</v>
      </c>
      <c r="C686" s="12" t="s">
        <v>753</v>
      </c>
      <c r="D686" s="12" t="s">
        <v>479</v>
      </c>
      <c r="E686" s="22">
        <v>1821511</v>
      </c>
      <c r="F686" s="12" t="s">
        <v>771</v>
      </c>
      <c r="G686" s="10" t="s">
        <v>131</v>
      </c>
      <c r="H686" s="14" t="s">
        <v>120</v>
      </c>
      <c r="I686" s="10">
        <v>100</v>
      </c>
      <c r="J686" s="14">
        <v>0</v>
      </c>
      <c r="K686" s="31">
        <v>40</v>
      </c>
      <c r="L686" s="15">
        <f t="shared" si="23"/>
        <v>42</v>
      </c>
      <c r="M686" s="16" t="str">
        <f t="shared" si="21"/>
        <v>不及格</v>
      </c>
      <c r="N686" s="12"/>
    </row>
    <row r="687" spans="1:14" s="9" customFormat="1" ht="18.75">
      <c r="A687" s="10">
        <v>683</v>
      </c>
      <c r="B687" s="11" t="s">
        <v>20</v>
      </c>
      <c r="C687" s="12" t="s">
        <v>753</v>
      </c>
      <c r="D687" s="12" t="s">
        <v>479</v>
      </c>
      <c r="E687" s="22">
        <v>1821510</v>
      </c>
      <c r="F687" s="12" t="s">
        <v>772</v>
      </c>
      <c r="G687" s="10" t="s">
        <v>131</v>
      </c>
      <c r="H687" s="14" t="s">
        <v>120</v>
      </c>
      <c r="I687" s="10">
        <v>100</v>
      </c>
      <c r="J687" s="10">
        <v>100</v>
      </c>
      <c r="K687" s="15">
        <v>80</v>
      </c>
      <c r="L687" s="15">
        <f t="shared" si="23"/>
        <v>84</v>
      </c>
      <c r="M687" s="16" t="str">
        <f t="shared" si="21"/>
        <v>良好</v>
      </c>
      <c r="N687" s="12"/>
    </row>
    <row r="688" spans="1:14" s="9" customFormat="1" ht="18.75">
      <c r="A688" s="10">
        <v>684</v>
      </c>
      <c r="B688" s="11" t="s">
        <v>20</v>
      </c>
      <c r="C688" s="12" t="s">
        <v>753</v>
      </c>
      <c r="D688" s="12" t="s">
        <v>479</v>
      </c>
      <c r="E688" s="22">
        <v>1821505</v>
      </c>
      <c r="F688" s="12" t="s">
        <v>773</v>
      </c>
      <c r="G688" s="10" t="s">
        <v>131</v>
      </c>
      <c r="H688" s="14" t="s">
        <v>120</v>
      </c>
      <c r="I688" s="10">
        <v>100</v>
      </c>
      <c r="J688" s="14">
        <v>100</v>
      </c>
      <c r="K688" s="23">
        <v>80</v>
      </c>
      <c r="L688" s="15">
        <f t="shared" si="23"/>
        <v>84</v>
      </c>
      <c r="M688" s="16" t="str">
        <f t="shared" si="21"/>
        <v>良好</v>
      </c>
      <c r="N688" s="12"/>
    </row>
    <row r="689" spans="1:14" s="9" customFormat="1" ht="18.75">
      <c r="A689" s="10">
        <v>685</v>
      </c>
      <c r="B689" s="11" t="s">
        <v>20</v>
      </c>
      <c r="C689" s="12" t="s">
        <v>774</v>
      </c>
      <c r="D689" s="12" t="s">
        <v>775</v>
      </c>
      <c r="E689" s="13">
        <v>1821925</v>
      </c>
      <c r="F689" s="12" t="s">
        <v>776</v>
      </c>
      <c r="G689" s="10" t="s">
        <v>165</v>
      </c>
      <c r="H689" s="10" t="s">
        <v>166</v>
      </c>
      <c r="I689" s="10">
        <v>100</v>
      </c>
      <c r="J689" s="10">
        <v>100</v>
      </c>
      <c r="K689" s="15">
        <v>79.8857142857143</v>
      </c>
      <c r="L689" s="15">
        <f t="shared" si="23"/>
        <v>83.908571428571435</v>
      </c>
      <c r="M689" s="16" t="str">
        <f t="shared" si="21"/>
        <v>中等</v>
      </c>
      <c r="N689" s="12"/>
    </row>
    <row r="690" spans="1:14" s="9" customFormat="1" ht="18.75">
      <c r="A690" s="10">
        <v>686</v>
      </c>
      <c r="B690" s="11" t="s">
        <v>20</v>
      </c>
      <c r="C690" s="12" t="s">
        <v>774</v>
      </c>
      <c r="D690" s="12" t="s">
        <v>775</v>
      </c>
      <c r="E690" s="13">
        <v>1821926</v>
      </c>
      <c r="F690" s="12" t="s">
        <v>777</v>
      </c>
      <c r="G690" s="10" t="s">
        <v>165</v>
      </c>
      <c r="H690" s="10" t="s">
        <v>166</v>
      </c>
      <c r="I690" s="10">
        <v>100</v>
      </c>
      <c r="J690" s="14">
        <v>100</v>
      </c>
      <c r="K690" s="15">
        <v>79.8857142857143</v>
      </c>
      <c r="L690" s="15">
        <f t="shared" si="23"/>
        <v>83.908571428571435</v>
      </c>
      <c r="M690" s="16" t="str">
        <f t="shared" si="21"/>
        <v>中等</v>
      </c>
      <c r="N690" s="12"/>
    </row>
    <row r="691" spans="1:14" s="9" customFormat="1" ht="18.75">
      <c r="A691" s="10">
        <v>687</v>
      </c>
      <c r="B691" s="11" t="s">
        <v>20</v>
      </c>
      <c r="C691" s="12" t="s">
        <v>774</v>
      </c>
      <c r="D691" s="12" t="s">
        <v>775</v>
      </c>
      <c r="E691" s="13">
        <v>1821928</v>
      </c>
      <c r="F691" s="12" t="s">
        <v>778</v>
      </c>
      <c r="G691" s="10" t="s">
        <v>165</v>
      </c>
      <c r="H691" s="10" t="s">
        <v>166</v>
      </c>
      <c r="I691" s="10">
        <v>100</v>
      </c>
      <c r="J691" s="10">
        <v>100</v>
      </c>
      <c r="K691" s="15">
        <v>72.914285714285697</v>
      </c>
      <c r="L691" s="15">
        <f t="shared" si="23"/>
        <v>78.33142857142856</v>
      </c>
      <c r="M691" s="16" t="str">
        <f t="shared" si="21"/>
        <v>及格</v>
      </c>
      <c r="N691" s="12"/>
    </row>
    <row r="692" spans="1:14" s="9" customFormat="1" ht="18.75">
      <c r="A692" s="10">
        <v>688</v>
      </c>
      <c r="B692" s="11" t="s">
        <v>20</v>
      </c>
      <c r="C692" s="12" t="s">
        <v>774</v>
      </c>
      <c r="D692" s="12" t="s">
        <v>775</v>
      </c>
      <c r="E692" s="13">
        <v>1821944</v>
      </c>
      <c r="F692" s="12" t="s">
        <v>779</v>
      </c>
      <c r="G692" s="10" t="s">
        <v>165</v>
      </c>
      <c r="H692" s="10" t="s">
        <v>166</v>
      </c>
      <c r="I692" s="10">
        <v>100</v>
      </c>
      <c r="J692" s="14">
        <v>100</v>
      </c>
      <c r="K692" s="15">
        <v>75.771428571428601</v>
      </c>
      <c r="L692" s="15">
        <f t="shared" si="23"/>
        <v>80.617142857142881</v>
      </c>
      <c r="M692" s="16" t="str">
        <f t="shared" si="21"/>
        <v>中等</v>
      </c>
      <c r="N692" s="12"/>
    </row>
    <row r="693" spans="1:14" s="9" customFormat="1" ht="18.75">
      <c r="A693" s="10">
        <v>689</v>
      </c>
      <c r="B693" s="11" t="s">
        <v>20</v>
      </c>
      <c r="C693" s="12" t="s">
        <v>774</v>
      </c>
      <c r="D693" s="12" t="s">
        <v>775</v>
      </c>
      <c r="E693" s="13">
        <v>1821933</v>
      </c>
      <c r="F693" s="12" t="s">
        <v>780</v>
      </c>
      <c r="G693" s="10" t="s">
        <v>165</v>
      </c>
      <c r="H693" s="10" t="s">
        <v>166</v>
      </c>
      <c r="I693" s="10">
        <v>100</v>
      </c>
      <c r="J693" s="10">
        <v>100</v>
      </c>
      <c r="K693" s="15">
        <v>80</v>
      </c>
      <c r="L693" s="15">
        <f t="shared" si="23"/>
        <v>84</v>
      </c>
      <c r="M693" s="16" t="str">
        <f t="shared" si="21"/>
        <v>良好</v>
      </c>
      <c r="N693" s="12"/>
    </row>
    <row r="694" spans="1:14" s="9" customFormat="1" ht="18.75">
      <c r="A694" s="10">
        <v>690</v>
      </c>
      <c r="B694" s="11" t="s">
        <v>20</v>
      </c>
      <c r="C694" s="12" t="s">
        <v>774</v>
      </c>
      <c r="D694" s="12" t="s">
        <v>775</v>
      </c>
      <c r="E694" s="13">
        <v>1821934</v>
      </c>
      <c r="F694" s="12" t="s">
        <v>781</v>
      </c>
      <c r="G694" s="10" t="s">
        <v>165</v>
      </c>
      <c r="H694" s="10" t="s">
        <v>166</v>
      </c>
      <c r="I694" s="10">
        <v>100</v>
      </c>
      <c r="J694" s="14">
        <v>100</v>
      </c>
      <c r="K694" s="23">
        <v>78.257142857142895</v>
      </c>
      <c r="L694" s="15">
        <f t="shared" si="23"/>
        <v>82.605714285714328</v>
      </c>
      <c r="M694" s="16" t="str">
        <f t="shared" si="21"/>
        <v>中等</v>
      </c>
      <c r="N694" s="12"/>
    </row>
    <row r="695" spans="1:14" s="9" customFormat="1" ht="18.75">
      <c r="A695" s="10">
        <v>691</v>
      </c>
      <c r="B695" s="11" t="s">
        <v>20</v>
      </c>
      <c r="C695" s="12" t="s">
        <v>774</v>
      </c>
      <c r="D695" s="12" t="s">
        <v>775</v>
      </c>
      <c r="E695" s="13">
        <v>1821935</v>
      </c>
      <c r="F695" s="12" t="s">
        <v>782</v>
      </c>
      <c r="G695" s="10" t="s">
        <v>165</v>
      </c>
      <c r="H695" s="10" t="s">
        <v>166</v>
      </c>
      <c r="I695" s="10">
        <v>100</v>
      </c>
      <c r="J695" s="10">
        <v>100</v>
      </c>
      <c r="K695" s="15">
        <v>78.914285714285697</v>
      </c>
      <c r="L695" s="15">
        <f t="shared" si="23"/>
        <v>83.131428571428557</v>
      </c>
      <c r="M695" s="16" t="str">
        <f t="shared" si="21"/>
        <v>中等</v>
      </c>
      <c r="N695" s="12"/>
    </row>
    <row r="696" spans="1:14" s="9" customFormat="1" ht="18.75">
      <c r="A696" s="10">
        <v>692</v>
      </c>
      <c r="B696" s="11" t="s">
        <v>20</v>
      </c>
      <c r="C696" s="12" t="s">
        <v>774</v>
      </c>
      <c r="D696" s="12" t="s">
        <v>775</v>
      </c>
      <c r="E696" s="13">
        <v>1821938</v>
      </c>
      <c r="F696" s="12" t="s">
        <v>783</v>
      </c>
      <c r="G696" s="10" t="s">
        <v>165</v>
      </c>
      <c r="H696" s="10" t="s">
        <v>166</v>
      </c>
      <c r="I696" s="10">
        <v>100</v>
      </c>
      <c r="J696" s="14">
        <v>0</v>
      </c>
      <c r="K696" s="33">
        <v>40</v>
      </c>
      <c r="L696" s="15">
        <f t="shared" si="23"/>
        <v>42</v>
      </c>
      <c r="M696" s="16" t="str">
        <f t="shared" si="21"/>
        <v>不及格</v>
      </c>
      <c r="N696" s="12"/>
    </row>
    <row r="697" spans="1:14" s="9" customFormat="1" ht="18.75">
      <c r="A697" s="10">
        <v>693</v>
      </c>
      <c r="B697" s="11" t="s">
        <v>20</v>
      </c>
      <c r="C697" s="12" t="s">
        <v>774</v>
      </c>
      <c r="D697" s="12" t="s">
        <v>775</v>
      </c>
      <c r="E697" s="13">
        <v>1821940</v>
      </c>
      <c r="F697" s="12" t="s">
        <v>784</v>
      </c>
      <c r="G697" s="10" t="s">
        <v>165</v>
      </c>
      <c r="H697" s="10" t="s">
        <v>166</v>
      </c>
      <c r="I697" s="10">
        <v>100</v>
      </c>
      <c r="J697" s="10">
        <v>100</v>
      </c>
      <c r="K697" s="15">
        <v>79.8857142857143</v>
      </c>
      <c r="L697" s="15">
        <f t="shared" si="23"/>
        <v>83.908571428571435</v>
      </c>
      <c r="M697" s="16" t="str">
        <f t="shared" si="21"/>
        <v>中等</v>
      </c>
      <c r="N697" s="12"/>
    </row>
    <row r="698" spans="1:14" s="9" customFormat="1" ht="18.75">
      <c r="A698" s="10">
        <v>694</v>
      </c>
      <c r="B698" s="11" t="s">
        <v>20</v>
      </c>
      <c r="C698" s="12" t="s">
        <v>774</v>
      </c>
      <c r="D698" s="12" t="s">
        <v>775</v>
      </c>
      <c r="E698" s="13">
        <v>1821942</v>
      </c>
      <c r="F698" s="12" t="s">
        <v>785</v>
      </c>
      <c r="G698" s="10" t="s">
        <v>165</v>
      </c>
      <c r="H698" s="10" t="s">
        <v>166</v>
      </c>
      <c r="I698" s="10">
        <v>100</v>
      </c>
      <c r="J698" s="14">
        <v>100</v>
      </c>
      <c r="K698" s="15">
        <v>71.371428571428595</v>
      </c>
      <c r="L698" s="15">
        <f t="shared" si="23"/>
        <v>77.09714285714287</v>
      </c>
      <c r="M698" s="16" t="str">
        <f t="shared" si="21"/>
        <v>及格</v>
      </c>
      <c r="N698" s="12"/>
    </row>
    <row r="699" spans="1:14" s="9" customFormat="1" ht="18.75">
      <c r="A699" s="10">
        <v>695</v>
      </c>
      <c r="B699" s="11" t="s">
        <v>20</v>
      </c>
      <c r="C699" s="12" t="s">
        <v>774</v>
      </c>
      <c r="D699" s="12" t="s">
        <v>775</v>
      </c>
      <c r="E699" s="13">
        <v>1821931</v>
      </c>
      <c r="F699" s="12" t="s">
        <v>786</v>
      </c>
      <c r="G699" s="10" t="s">
        <v>165</v>
      </c>
      <c r="H699" s="10" t="s">
        <v>166</v>
      </c>
      <c r="I699" s="10">
        <v>100</v>
      </c>
      <c r="J699" s="10">
        <v>0</v>
      </c>
      <c r="K699" s="33">
        <v>50</v>
      </c>
      <c r="L699" s="15">
        <f t="shared" si="23"/>
        <v>50</v>
      </c>
      <c r="M699" s="16" t="str">
        <f t="shared" si="21"/>
        <v>不及格</v>
      </c>
      <c r="N699" s="12"/>
    </row>
    <row r="700" spans="1:14" s="9" customFormat="1" ht="18.75">
      <c r="A700" s="10">
        <v>696</v>
      </c>
      <c r="B700" s="11" t="s">
        <v>20</v>
      </c>
      <c r="C700" s="12" t="s">
        <v>774</v>
      </c>
      <c r="D700" s="12" t="s">
        <v>775</v>
      </c>
      <c r="E700" s="13">
        <v>1821948</v>
      </c>
      <c r="F700" s="12" t="s">
        <v>787</v>
      </c>
      <c r="G700" s="10" t="s">
        <v>165</v>
      </c>
      <c r="H700" s="10" t="s">
        <v>166</v>
      </c>
      <c r="I700" s="10">
        <v>100</v>
      </c>
      <c r="J700" s="14">
        <v>100</v>
      </c>
      <c r="K700" s="15">
        <v>76.228571428571399</v>
      </c>
      <c r="L700" s="15">
        <f t="shared" si="23"/>
        <v>80.982857142857114</v>
      </c>
      <c r="M700" s="16" t="str">
        <f t="shared" si="21"/>
        <v>中等</v>
      </c>
      <c r="N700" s="12"/>
    </row>
    <row r="701" spans="1:14" s="9" customFormat="1" ht="18.75">
      <c r="A701" s="10">
        <v>697</v>
      </c>
      <c r="B701" s="11" t="s">
        <v>20</v>
      </c>
      <c r="C701" s="12" t="s">
        <v>774</v>
      </c>
      <c r="D701" s="12" t="s">
        <v>775</v>
      </c>
      <c r="E701" s="13">
        <v>1821951</v>
      </c>
      <c r="F701" s="12" t="s">
        <v>788</v>
      </c>
      <c r="G701" s="10" t="s">
        <v>165</v>
      </c>
      <c r="H701" s="10" t="s">
        <v>166</v>
      </c>
      <c r="I701" s="10">
        <v>100</v>
      </c>
      <c r="J701" s="10">
        <v>100</v>
      </c>
      <c r="K701" s="23">
        <v>78.8857142857143</v>
      </c>
      <c r="L701" s="15">
        <f t="shared" si="23"/>
        <v>83.108571428571452</v>
      </c>
      <c r="M701" s="16" t="str">
        <f t="shared" si="21"/>
        <v>中等</v>
      </c>
      <c r="N701" s="12"/>
    </row>
    <row r="702" spans="1:14" s="9" customFormat="1" ht="18.75">
      <c r="A702" s="10">
        <v>698</v>
      </c>
      <c r="B702" s="11" t="s">
        <v>20</v>
      </c>
      <c r="C702" s="12" t="s">
        <v>774</v>
      </c>
      <c r="D702" s="12" t="s">
        <v>775</v>
      </c>
      <c r="E702" s="13">
        <v>1821952</v>
      </c>
      <c r="F702" s="12" t="s">
        <v>789</v>
      </c>
      <c r="G702" s="10" t="s">
        <v>165</v>
      </c>
      <c r="H702" s="10" t="s">
        <v>166</v>
      </c>
      <c r="I702" s="10">
        <v>100</v>
      </c>
      <c r="J702" s="14">
        <v>100</v>
      </c>
      <c r="K702" s="15">
        <v>79.428571428571402</v>
      </c>
      <c r="L702" s="15">
        <f t="shared" si="23"/>
        <v>83.542857142857116</v>
      </c>
      <c r="M702" s="16" t="str">
        <f t="shared" si="21"/>
        <v>中等</v>
      </c>
      <c r="N702" s="12"/>
    </row>
    <row r="703" spans="1:14" s="9" customFormat="1" ht="18.75">
      <c r="A703" s="10">
        <v>699</v>
      </c>
      <c r="B703" s="11" t="s">
        <v>20</v>
      </c>
      <c r="C703" s="12" t="s">
        <v>774</v>
      </c>
      <c r="D703" s="12" t="s">
        <v>775</v>
      </c>
      <c r="E703" s="13">
        <v>1821953</v>
      </c>
      <c r="F703" s="12" t="s">
        <v>790</v>
      </c>
      <c r="G703" s="21" t="s">
        <v>389</v>
      </c>
      <c r="H703" s="14" t="s">
        <v>25</v>
      </c>
      <c r="I703" s="10">
        <v>100</v>
      </c>
      <c r="J703" s="10">
        <v>100</v>
      </c>
      <c r="K703" s="15">
        <v>79.771428571428601</v>
      </c>
      <c r="L703" s="15">
        <f t="shared" si="23"/>
        <v>83.817142857142883</v>
      </c>
      <c r="M703" s="16" t="str">
        <f t="shared" si="21"/>
        <v>中等</v>
      </c>
      <c r="N703" s="12"/>
    </row>
    <row r="704" spans="1:14" s="9" customFormat="1" ht="18.75">
      <c r="A704" s="10">
        <v>700</v>
      </c>
      <c r="B704" s="11" t="s">
        <v>20</v>
      </c>
      <c r="C704" s="12" t="s">
        <v>774</v>
      </c>
      <c r="D704" s="12" t="s">
        <v>775</v>
      </c>
      <c r="E704" s="13">
        <v>1821985</v>
      </c>
      <c r="F704" s="12" t="s">
        <v>791</v>
      </c>
      <c r="G704" s="21" t="s">
        <v>389</v>
      </c>
      <c r="H704" s="14" t="s">
        <v>25</v>
      </c>
      <c r="I704" s="10">
        <v>100</v>
      </c>
      <c r="J704" s="14">
        <v>100</v>
      </c>
      <c r="K704" s="15">
        <v>80</v>
      </c>
      <c r="L704" s="15">
        <f t="shared" si="23"/>
        <v>84</v>
      </c>
      <c r="M704" s="16" t="str">
        <f t="shared" si="21"/>
        <v>良好</v>
      </c>
      <c r="N704" s="12"/>
    </row>
    <row r="705" spans="1:14" s="9" customFormat="1" ht="18.75">
      <c r="A705" s="10">
        <v>701</v>
      </c>
      <c r="B705" s="11" t="s">
        <v>20</v>
      </c>
      <c r="C705" s="12" t="s">
        <v>774</v>
      </c>
      <c r="D705" s="12" t="s">
        <v>775</v>
      </c>
      <c r="E705" s="13">
        <v>1821978</v>
      </c>
      <c r="F705" s="12" t="s">
        <v>792</v>
      </c>
      <c r="G705" s="21" t="s">
        <v>389</v>
      </c>
      <c r="H705" s="14" t="s">
        <v>25</v>
      </c>
      <c r="I705" s="10">
        <v>100</v>
      </c>
      <c r="J705" s="10">
        <v>100</v>
      </c>
      <c r="K705" s="23">
        <v>79.542857142857102</v>
      </c>
      <c r="L705" s="15">
        <f t="shared" si="23"/>
        <v>83.634285714285681</v>
      </c>
      <c r="M705" s="16" t="str">
        <f t="shared" si="21"/>
        <v>中等</v>
      </c>
      <c r="N705" s="12"/>
    </row>
    <row r="706" spans="1:14" s="9" customFormat="1" ht="18.75">
      <c r="A706" s="10">
        <v>702</v>
      </c>
      <c r="B706" s="11" t="s">
        <v>20</v>
      </c>
      <c r="C706" s="12" t="s">
        <v>774</v>
      </c>
      <c r="D706" s="12" t="s">
        <v>775</v>
      </c>
      <c r="E706" s="13">
        <v>1821975</v>
      </c>
      <c r="F706" s="12" t="s">
        <v>793</v>
      </c>
      <c r="G706" s="21" t="s">
        <v>389</v>
      </c>
      <c r="H706" s="14" t="s">
        <v>25</v>
      </c>
      <c r="I706" s="10">
        <v>100</v>
      </c>
      <c r="J706" s="14">
        <v>100</v>
      </c>
      <c r="K706" s="23">
        <v>79.8857142857143</v>
      </c>
      <c r="L706" s="15">
        <f t="shared" si="23"/>
        <v>83.908571428571435</v>
      </c>
      <c r="M706" s="16" t="str">
        <f t="shared" si="21"/>
        <v>中等</v>
      </c>
      <c r="N706" s="12"/>
    </row>
    <row r="707" spans="1:14" s="9" customFormat="1" ht="18.75">
      <c r="A707" s="10">
        <v>703</v>
      </c>
      <c r="B707" s="11" t="s">
        <v>20</v>
      </c>
      <c r="C707" s="12" t="s">
        <v>794</v>
      </c>
      <c r="D707" s="12" t="s">
        <v>775</v>
      </c>
      <c r="E707" s="13">
        <v>1821969</v>
      </c>
      <c r="F707" s="12" t="s">
        <v>795</v>
      </c>
      <c r="G707" s="21" t="s">
        <v>389</v>
      </c>
      <c r="H707" s="14" t="s">
        <v>25</v>
      </c>
      <c r="I707" s="10">
        <v>100</v>
      </c>
      <c r="J707" s="10">
        <v>100</v>
      </c>
      <c r="K707" s="15">
        <v>79.428571428571402</v>
      </c>
      <c r="L707" s="15">
        <f t="shared" si="23"/>
        <v>83.542857142857116</v>
      </c>
      <c r="M707" s="16" t="str">
        <f t="shared" si="21"/>
        <v>中等</v>
      </c>
      <c r="N707" s="12"/>
    </row>
    <row r="708" spans="1:14" s="9" customFormat="1" ht="18.75">
      <c r="A708" s="10">
        <v>704</v>
      </c>
      <c r="B708" s="11" t="s">
        <v>20</v>
      </c>
      <c r="C708" s="12" t="s">
        <v>794</v>
      </c>
      <c r="D708" s="12" t="s">
        <v>775</v>
      </c>
      <c r="E708" s="13">
        <v>1821957</v>
      </c>
      <c r="F708" s="12" t="s">
        <v>796</v>
      </c>
      <c r="G708" s="21" t="s">
        <v>389</v>
      </c>
      <c r="H708" s="14" t="s">
        <v>25</v>
      </c>
      <c r="I708" s="10">
        <v>100</v>
      </c>
      <c r="J708" s="14">
        <v>100</v>
      </c>
      <c r="K708" s="23">
        <v>66.857142857142904</v>
      </c>
      <c r="L708" s="15">
        <f t="shared" si="23"/>
        <v>73.485714285714323</v>
      </c>
      <c r="M708" s="16" t="str">
        <f t="shared" si="21"/>
        <v>及格</v>
      </c>
      <c r="N708" s="12"/>
    </row>
    <row r="709" spans="1:14" s="9" customFormat="1" ht="18.75">
      <c r="A709" s="10">
        <v>705</v>
      </c>
      <c r="B709" s="11" t="s">
        <v>20</v>
      </c>
      <c r="C709" s="12" t="s">
        <v>794</v>
      </c>
      <c r="D709" s="12" t="s">
        <v>775</v>
      </c>
      <c r="E709" s="13">
        <v>1821965</v>
      </c>
      <c r="F709" s="12" t="s">
        <v>797</v>
      </c>
      <c r="G709" s="21" t="s">
        <v>389</v>
      </c>
      <c r="H709" s="14" t="s">
        <v>25</v>
      </c>
      <c r="I709" s="10">
        <v>100</v>
      </c>
      <c r="J709" s="10">
        <v>100</v>
      </c>
      <c r="K709" s="15">
        <v>76</v>
      </c>
      <c r="L709" s="15">
        <f t="shared" si="23"/>
        <v>80.800000000000011</v>
      </c>
      <c r="M709" s="16" t="str">
        <f t="shared" ref="M709:M725" si="24">IF(L709&lt;60,"不及格",IF(L709&lt;80,"及格",IF(L709&lt;84,"中等",IF(L709=84,"良好",IF(L709&gt;84,"优秀")))))</f>
        <v>中等</v>
      </c>
      <c r="N709" s="12"/>
    </row>
    <row r="710" spans="1:14" s="9" customFormat="1" ht="18.75">
      <c r="A710" s="10">
        <v>706</v>
      </c>
      <c r="B710" s="11" t="s">
        <v>20</v>
      </c>
      <c r="C710" s="12" t="s">
        <v>794</v>
      </c>
      <c r="D710" s="12" t="s">
        <v>775</v>
      </c>
      <c r="E710" s="13">
        <v>1821998</v>
      </c>
      <c r="F710" s="12" t="s">
        <v>798</v>
      </c>
      <c r="G710" s="21" t="s">
        <v>49</v>
      </c>
      <c r="H710" s="14" t="s">
        <v>25</v>
      </c>
      <c r="I710" s="10">
        <v>100</v>
      </c>
      <c r="J710" s="14">
        <v>100</v>
      </c>
      <c r="K710" s="15">
        <v>76</v>
      </c>
      <c r="L710" s="15">
        <f t="shared" si="23"/>
        <v>80.800000000000011</v>
      </c>
      <c r="M710" s="16" t="str">
        <f t="shared" si="24"/>
        <v>中等</v>
      </c>
      <c r="N710" s="12"/>
    </row>
    <row r="711" spans="1:14" s="9" customFormat="1" ht="18.75">
      <c r="A711" s="10">
        <v>707</v>
      </c>
      <c r="B711" s="11" t="s">
        <v>20</v>
      </c>
      <c r="C711" s="12" t="s">
        <v>794</v>
      </c>
      <c r="D711" s="12" t="s">
        <v>775</v>
      </c>
      <c r="E711" s="13">
        <v>1821973</v>
      </c>
      <c r="F711" s="12" t="s">
        <v>799</v>
      </c>
      <c r="G711" s="21" t="s">
        <v>389</v>
      </c>
      <c r="H711" s="14" t="s">
        <v>25</v>
      </c>
      <c r="I711" s="10">
        <v>100</v>
      </c>
      <c r="J711" s="10">
        <v>100</v>
      </c>
      <c r="K711" s="15">
        <v>80</v>
      </c>
      <c r="L711" s="15">
        <f t="shared" si="23"/>
        <v>84</v>
      </c>
      <c r="M711" s="16" t="str">
        <f t="shared" si="24"/>
        <v>良好</v>
      </c>
      <c r="N711" s="12"/>
    </row>
    <row r="712" spans="1:14" s="9" customFormat="1" ht="18.75">
      <c r="A712" s="10">
        <v>708</v>
      </c>
      <c r="B712" s="11" t="s">
        <v>20</v>
      </c>
      <c r="C712" s="12" t="s">
        <v>794</v>
      </c>
      <c r="D712" s="12" t="s">
        <v>775</v>
      </c>
      <c r="E712" s="13">
        <v>1821959</v>
      </c>
      <c r="F712" s="12" t="s">
        <v>800</v>
      </c>
      <c r="G712" s="21" t="s">
        <v>389</v>
      </c>
      <c r="H712" s="14" t="s">
        <v>25</v>
      </c>
      <c r="I712" s="10">
        <v>100</v>
      </c>
      <c r="J712" s="14">
        <v>100</v>
      </c>
      <c r="K712" s="15">
        <v>80</v>
      </c>
      <c r="L712" s="15">
        <f t="shared" si="23"/>
        <v>84</v>
      </c>
      <c r="M712" s="16" t="str">
        <f t="shared" si="24"/>
        <v>良好</v>
      </c>
      <c r="N712" s="12"/>
    </row>
    <row r="713" spans="1:14" s="9" customFormat="1" ht="18.75">
      <c r="A713" s="10">
        <v>709</v>
      </c>
      <c r="B713" s="11" t="s">
        <v>20</v>
      </c>
      <c r="C713" s="12" t="s">
        <v>794</v>
      </c>
      <c r="D713" s="12" t="s">
        <v>775</v>
      </c>
      <c r="E713" s="13">
        <v>1821958</v>
      </c>
      <c r="F713" s="12" t="s">
        <v>801</v>
      </c>
      <c r="G713" s="21" t="s">
        <v>389</v>
      </c>
      <c r="H713" s="14" t="s">
        <v>25</v>
      </c>
      <c r="I713" s="10">
        <v>100</v>
      </c>
      <c r="J713" s="10">
        <v>100</v>
      </c>
      <c r="K713" s="15">
        <v>77.714285714285694</v>
      </c>
      <c r="L713" s="15">
        <f t="shared" si="23"/>
        <v>82.17142857142855</v>
      </c>
      <c r="M713" s="16" t="str">
        <f t="shared" si="24"/>
        <v>中等</v>
      </c>
      <c r="N713" s="12"/>
    </row>
    <row r="714" spans="1:14" s="9" customFormat="1" ht="18.75">
      <c r="A714" s="10">
        <v>710</v>
      </c>
      <c r="B714" s="11" t="s">
        <v>20</v>
      </c>
      <c r="C714" s="12" t="s">
        <v>794</v>
      </c>
      <c r="D714" s="12" t="s">
        <v>775</v>
      </c>
      <c r="E714" s="13">
        <v>1821954</v>
      </c>
      <c r="F714" s="12" t="s">
        <v>802</v>
      </c>
      <c r="G714" s="21" t="s">
        <v>389</v>
      </c>
      <c r="H714" s="14" t="s">
        <v>25</v>
      </c>
      <c r="I714" s="10">
        <v>100</v>
      </c>
      <c r="J714" s="14">
        <v>100</v>
      </c>
      <c r="K714" s="23">
        <v>80</v>
      </c>
      <c r="L714" s="15">
        <f t="shared" si="23"/>
        <v>84</v>
      </c>
      <c r="M714" s="16" t="str">
        <f t="shared" si="24"/>
        <v>良好</v>
      </c>
      <c r="N714" s="12"/>
    </row>
    <row r="715" spans="1:14" s="9" customFormat="1" ht="18.75">
      <c r="A715" s="10">
        <v>711</v>
      </c>
      <c r="B715" s="11" t="s">
        <v>20</v>
      </c>
      <c r="C715" s="12" t="s">
        <v>794</v>
      </c>
      <c r="D715" s="12" t="s">
        <v>775</v>
      </c>
      <c r="E715" s="13">
        <v>1821989</v>
      </c>
      <c r="F715" s="12" t="s">
        <v>803</v>
      </c>
      <c r="G715" s="21" t="s">
        <v>49</v>
      </c>
      <c r="H715" s="14" t="s">
        <v>25</v>
      </c>
      <c r="I715" s="10">
        <v>100</v>
      </c>
      <c r="J715" s="10">
        <v>0</v>
      </c>
      <c r="K715" s="33">
        <v>50</v>
      </c>
      <c r="L715" s="15">
        <f t="shared" si="23"/>
        <v>50</v>
      </c>
      <c r="M715" s="16" t="str">
        <f t="shared" si="24"/>
        <v>不及格</v>
      </c>
      <c r="N715" s="12"/>
    </row>
    <row r="716" spans="1:14" s="9" customFormat="1" ht="18.75">
      <c r="A716" s="10">
        <v>712</v>
      </c>
      <c r="B716" s="11" t="s">
        <v>20</v>
      </c>
      <c r="C716" s="12" t="s">
        <v>794</v>
      </c>
      <c r="D716" s="12" t="s">
        <v>775</v>
      </c>
      <c r="E716" s="13">
        <v>1821956</v>
      </c>
      <c r="F716" s="12" t="s">
        <v>804</v>
      </c>
      <c r="G716" s="21" t="s">
        <v>389</v>
      </c>
      <c r="H716" s="14" t="s">
        <v>25</v>
      </c>
      <c r="I716" s="10">
        <v>100</v>
      </c>
      <c r="J716" s="14">
        <v>100</v>
      </c>
      <c r="K716" s="15">
        <v>80</v>
      </c>
      <c r="L716" s="15">
        <f t="shared" si="23"/>
        <v>84</v>
      </c>
      <c r="M716" s="16" t="str">
        <f t="shared" si="24"/>
        <v>良好</v>
      </c>
      <c r="N716" s="12"/>
    </row>
    <row r="717" spans="1:14" s="9" customFormat="1" ht="18.75">
      <c r="A717" s="10">
        <v>713</v>
      </c>
      <c r="B717" s="11" t="s">
        <v>20</v>
      </c>
      <c r="C717" s="12" t="s">
        <v>794</v>
      </c>
      <c r="D717" s="12" t="s">
        <v>775</v>
      </c>
      <c r="E717" s="13">
        <v>1822016</v>
      </c>
      <c r="F717" s="12" t="s">
        <v>805</v>
      </c>
      <c r="G717" s="21" t="s">
        <v>49</v>
      </c>
      <c r="H717" s="14" t="s">
        <v>25</v>
      </c>
      <c r="I717" s="10">
        <v>100</v>
      </c>
      <c r="J717" s="10">
        <v>100</v>
      </c>
      <c r="K717" s="15">
        <v>69.142857142857196</v>
      </c>
      <c r="L717" s="15">
        <f t="shared" si="23"/>
        <v>75.314285714285759</v>
      </c>
      <c r="M717" s="16" t="str">
        <f t="shared" si="24"/>
        <v>及格</v>
      </c>
      <c r="N717" s="12"/>
    </row>
    <row r="718" spans="1:14" s="9" customFormat="1" ht="18.75">
      <c r="A718" s="10">
        <v>714</v>
      </c>
      <c r="B718" s="11" t="s">
        <v>20</v>
      </c>
      <c r="C718" s="12" t="s">
        <v>794</v>
      </c>
      <c r="D718" s="12" t="s">
        <v>775</v>
      </c>
      <c r="E718" s="13">
        <v>1822013</v>
      </c>
      <c r="F718" s="12" t="s">
        <v>806</v>
      </c>
      <c r="G718" s="21" t="s">
        <v>49</v>
      </c>
      <c r="H718" s="14" t="s">
        <v>25</v>
      </c>
      <c r="I718" s="10">
        <v>100</v>
      </c>
      <c r="J718" s="14">
        <v>100</v>
      </c>
      <c r="K718" s="15">
        <v>68.571428571428598</v>
      </c>
      <c r="L718" s="15">
        <f t="shared" si="23"/>
        <v>74.85714285714289</v>
      </c>
      <c r="M718" s="16" t="str">
        <f t="shared" si="24"/>
        <v>及格</v>
      </c>
      <c r="N718" s="12"/>
    </row>
    <row r="719" spans="1:14" s="9" customFormat="1" ht="18.75">
      <c r="A719" s="10">
        <v>715</v>
      </c>
      <c r="B719" s="11" t="s">
        <v>20</v>
      </c>
      <c r="C719" s="12" t="s">
        <v>794</v>
      </c>
      <c r="D719" s="12" t="s">
        <v>775</v>
      </c>
      <c r="E719" s="13">
        <v>1821995</v>
      </c>
      <c r="F719" s="12" t="s">
        <v>807</v>
      </c>
      <c r="G719" s="21" t="s">
        <v>49</v>
      </c>
      <c r="H719" s="14" t="s">
        <v>25</v>
      </c>
      <c r="I719" s="10">
        <v>100</v>
      </c>
      <c r="J719" s="10">
        <v>100</v>
      </c>
      <c r="K719" s="15">
        <v>80</v>
      </c>
      <c r="L719" s="15">
        <f t="shared" si="23"/>
        <v>84</v>
      </c>
      <c r="M719" s="16" t="str">
        <f t="shared" si="24"/>
        <v>良好</v>
      </c>
      <c r="N719" s="12"/>
    </row>
    <row r="720" spans="1:14" s="9" customFormat="1" ht="18.75">
      <c r="A720" s="10">
        <v>716</v>
      </c>
      <c r="B720" s="11" t="s">
        <v>20</v>
      </c>
      <c r="C720" s="12" t="s">
        <v>794</v>
      </c>
      <c r="D720" s="12" t="s">
        <v>775</v>
      </c>
      <c r="E720" s="13">
        <v>1822011</v>
      </c>
      <c r="F720" s="12" t="s">
        <v>808</v>
      </c>
      <c r="G720" s="21" t="s">
        <v>49</v>
      </c>
      <c r="H720" s="14" t="s">
        <v>25</v>
      </c>
      <c r="I720" s="10">
        <v>100</v>
      </c>
      <c r="J720" s="14">
        <v>100</v>
      </c>
      <c r="K720" s="15">
        <v>80</v>
      </c>
      <c r="L720" s="15">
        <f t="shared" si="23"/>
        <v>84</v>
      </c>
      <c r="M720" s="16" t="str">
        <f t="shared" si="24"/>
        <v>良好</v>
      </c>
      <c r="N720" s="12"/>
    </row>
    <row r="721" spans="1:14" s="9" customFormat="1" ht="18.75">
      <c r="A721" s="10">
        <v>717</v>
      </c>
      <c r="B721" s="11" t="s">
        <v>20</v>
      </c>
      <c r="C721" s="12" t="s">
        <v>794</v>
      </c>
      <c r="D721" s="12" t="s">
        <v>775</v>
      </c>
      <c r="E721" s="13">
        <v>1822004</v>
      </c>
      <c r="F721" s="12" t="s">
        <v>809</v>
      </c>
      <c r="G721" s="21" t="s">
        <v>49</v>
      </c>
      <c r="H721" s="14" t="s">
        <v>25</v>
      </c>
      <c r="I721" s="10">
        <v>100</v>
      </c>
      <c r="J721" s="10">
        <v>100</v>
      </c>
      <c r="K721" s="23">
        <v>80</v>
      </c>
      <c r="L721" s="15">
        <f t="shared" si="23"/>
        <v>84</v>
      </c>
      <c r="M721" s="16" t="str">
        <f t="shared" si="24"/>
        <v>良好</v>
      </c>
      <c r="N721" s="12"/>
    </row>
    <row r="722" spans="1:14" s="9" customFormat="1" ht="18.75">
      <c r="A722" s="10">
        <v>718</v>
      </c>
      <c r="B722" s="11" t="s">
        <v>20</v>
      </c>
      <c r="C722" s="12" t="s">
        <v>794</v>
      </c>
      <c r="D722" s="12" t="s">
        <v>775</v>
      </c>
      <c r="E722" s="13">
        <v>1822002</v>
      </c>
      <c r="F722" s="12" t="s">
        <v>810</v>
      </c>
      <c r="G722" s="21" t="s">
        <v>49</v>
      </c>
      <c r="H722" s="14" t="s">
        <v>25</v>
      </c>
      <c r="I722" s="10">
        <v>100</v>
      </c>
      <c r="J722" s="14">
        <v>100</v>
      </c>
      <c r="K722" s="15">
        <v>80</v>
      </c>
      <c r="L722" s="15">
        <f t="shared" si="23"/>
        <v>84</v>
      </c>
      <c r="M722" s="16" t="str">
        <f t="shared" si="24"/>
        <v>良好</v>
      </c>
      <c r="N722" s="12"/>
    </row>
    <row r="723" spans="1:14" s="9" customFormat="1" ht="18.75">
      <c r="A723" s="10">
        <v>719</v>
      </c>
      <c r="B723" s="11" t="s">
        <v>20</v>
      </c>
      <c r="C723" s="12" t="s">
        <v>794</v>
      </c>
      <c r="D723" s="12" t="s">
        <v>775</v>
      </c>
      <c r="E723" s="13">
        <v>1822001</v>
      </c>
      <c r="F723" s="12" t="s">
        <v>811</v>
      </c>
      <c r="G723" s="21" t="s">
        <v>49</v>
      </c>
      <c r="H723" s="14" t="s">
        <v>25</v>
      </c>
      <c r="I723" s="10">
        <v>100</v>
      </c>
      <c r="J723" s="10">
        <v>100</v>
      </c>
      <c r="K723" s="15">
        <v>77.142857142857196</v>
      </c>
      <c r="L723" s="15">
        <f t="shared" si="23"/>
        <v>81.714285714285751</v>
      </c>
      <c r="M723" s="16" t="str">
        <f t="shared" si="24"/>
        <v>中等</v>
      </c>
      <c r="N723" s="12"/>
    </row>
    <row r="724" spans="1:14" s="9" customFormat="1" ht="18.75">
      <c r="A724" s="10">
        <v>720</v>
      </c>
      <c r="B724" s="11" t="s">
        <v>20</v>
      </c>
      <c r="C724" s="12" t="s">
        <v>794</v>
      </c>
      <c r="D724" s="12" t="s">
        <v>775</v>
      </c>
      <c r="E724" s="13">
        <v>1821992</v>
      </c>
      <c r="F724" s="12" t="s">
        <v>812</v>
      </c>
      <c r="G724" s="21" t="s">
        <v>49</v>
      </c>
      <c r="H724" s="14" t="s">
        <v>25</v>
      </c>
      <c r="I724" s="10">
        <v>100</v>
      </c>
      <c r="J724" s="14">
        <v>100</v>
      </c>
      <c r="K724" s="15">
        <v>77.714285714285694</v>
      </c>
      <c r="L724" s="15">
        <f t="shared" si="23"/>
        <v>82.17142857142855</v>
      </c>
      <c r="M724" s="16" t="str">
        <f t="shared" si="24"/>
        <v>中等</v>
      </c>
      <c r="N724" s="12"/>
    </row>
    <row r="725" spans="1:14" s="9" customFormat="1" ht="18.75">
      <c r="A725" s="10">
        <v>721</v>
      </c>
      <c r="B725" s="11" t="s">
        <v>20</v>
      </c>
      <c r="C725" s="12" t="s">
        <v>794</v>
      </c>
      <c r="D725" s="12" t="s">
        <v>775</v>
      </c>
      <c r="E725" s="13">
        <v>1821997</v>
      </c>
      <c r="F725" s="12" t="s">
        <v>813</v>
      </c>
      <c r="G725" s="21" t="s">
        <v>49</v>
      </c>
      <c r="H725" s="14" t="s">
        <v>25</v>
      </c>
      <c r="I725" s="10">
        <v>100</v>
      </c>
      <c r="J725" s="10">
        <v>100</v>
      </c>
      <c r="K725" s="23">
        <v>80</v>
      </c>
      <c r="L725" s="15">
        <f t="shared" si="23"/>
        <v>84</v>
      </c>
      <c r="M725" s="16" t="str">
        <f t="shared" si="24"/>
        <v>良好</v>
      </c>
      <c r="N725" s="12"/>
    </row>
    <row r="726" spans="1:14">
      <c r="E726" s="35"/>
    </row>
    <row r="727" spans="1:14">
      <c r="E727" s="35"/>
    </row>
  </sheetData>
  <autoFilter ref="A4:N725"/>
  <mergeCells count="2">
    <mergeCell ref="A1:N1"/>
    <mergeCell ref="A2:N2"/>
  </mergeCells>
  <phoneticPr fontId="4" type="noConversion"/>
  <hyperlinks>
    <hyperlink ref="E704" r:id="rId1" tooltip="http://jwxt.gench.edu.cn/eams/studentSearch!info.action?studentId=66803" display="1821985"/>
    <hyperlink ref="E533" r:id="rId2" tooltip="http://jwxt.gench.edu.cn/eams/studentSearch!info.action?studentId=69412" display="1820752"/>
    <hyperlink ref="E534" r:id="rId3" tooltip="http://jwxt.gench.edu.cn/eams/studentSearch!info.action?studentId=68502" display="1820751"/>
    <hyperlink ref="E10" r:id="rId4" tooltip="http://jwxt.gench.edu.cn/eams/studentSearch!info.action?studentId=69412" display="1820807"/>
    <hyperlink ref="E11" r:id="rId5" tooltip="http://jwxt.gench.edu.cn/eams/studentSearch!info.action?studentId=66803" display="1820804"/>
  </hyperlinks>
  <pageMargins left="0.75" right="0.75" top="1" bottom="1" header="0.51180555555555596" footer="0.51180555555555596"/>
  <pageSetup paperSize="9" orientation="portrait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外院237</vt:lpstr>
      <vt:lpstr>珠宝159</vt:lpstr>
      <vt:lpstr>艺术222</vt:lpstr>
      <vt:lpstr>信息451</vt:lpstr>
      <vt:lpstr>商院721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2019-04-04T03:26:51Z</dcterms:created>
  <dcterms:modified xsi:type="dcterms:W3CDTF">2019-11-10T02:38:56Z</dcterms:modified>
</cp:coreProperties>
</file>